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Pc1\Music\"/>
    </mc:Choice>
  </mc:AlternateContent>
  <xr:revisionPtr revIDLastSave="0" documentId="13_ncr:1_{7F04C2AD-DF62-4DCE-9BDE-5EE2A713F376}" xr6:coauthVersionLast="47" xr6:coauthVersionMax="47" xr10:uidLastSave="{00000000-0000-0000-0000-000000000000}"/>
  <bookViews>
    <workbookView xWindow="-110" yWindow="-110" windowWidth="19420" windowHeight="11020" firstSheet="6" activeTab="6" xr2:uid="{00000000-000D-0000-FFFF-FFFF00000000}"/>
  </bookViews>
  <sheets>
    <sheet name="Medicio luminotécnicas 150W 9M" sheetId="8" state="hidden" r:id="rId1"/>
    <sheet name="Medicio luminotécnicas 150W 9,6" sheetId="7" state="hidden" r:id="rId2"/>
    <sheet name="Mediciones luminotécnicas " sheetId="1" state="hidden" r:id="rId3"/>
    <sheet name="Hoja2" sheetId="6" state="hidden" r:id="rId4"/>
    <sheet name="CALCULO ENERGETICO 150W 9M" sheetId="10" state="hidden" r:id="rId5"/>
    <sheet name="CALCULO ENERGETICO 150W 9,6M" sheetId="9" state="hidden" r:id="rId6"/>
    <sheet name="CALCULO ENERGETICO " sheetId="3" r:id="rId7"/>
    <sheet name="Tabla comp lux-cd CIE115" sheetId="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5" i="10" l="1"/>
  <c r="H44" i="10"/>
  <c r="H44" i="9"/>
  <c r="H46" i="9" s="1"/>
  <c r="H47" i="9" s="1"/>
  <c r="C18" i="6"/>
  <c r="D11" i="6"/>
  <c r="C11" i="6"/>
  <c r="E4" i="6"/>
  <c r="H46" i="10" l="1"/>
  <c r="H47" i="10" s="1"/>
  <c r="L38" i="6"/>
  <c r="I54" i="6"/>
  <c r="L54" i="6"/>
  <c r="I38" i="6"/>
  <c r="H48" i="6" s="1"/>
  <c r="I48" i="6" s="1"/>
  <c r="H22" i="6"/>
  <c r="H21" i="6"/>
  <c r="H20" i="6"/>
  <c r="H19" i="6"/>
  <c r="H18" i="6"/>
  <c r="H15" i="6"/>
  <c r="H14" i="6"/>
  <c r="H13" i="6"/>
  <c r="H12" i="6"/>
  <c r="H11" i="6"/>
  <c r="H8" i="6"/>
  <c r="H7" i="6"/>
  <c r="H6" i="6"/>
  <c r="H5" i="6"/>
  <c r="H4" i="6"/>
  <c r="K48" i="6" l="1"/>
  <c r="L48" i="6" s="1"/>
  <c r="E18" i="6"/>
  <c r="D18" i="6"/>
  <c r="E11" i="6"/>
  <c r="D4" i="6"/>
  <c r="C4" i="6"/>
  <c r="K57" i="6"/>
  <c r="I57" i="6"/>
  <c r="C24" i="6" l="1"/>
  <c r="B34" i="6" s="1"/>
  <c r="K18" i="6"/>
  <c r="K11" i="6"/>
  <c r="K4" i="6"/>
  <c r="J18" i="6"/>
  <c r="J11" i="6"/>
  <c r="J4" i="6"/>
  <c r="I18" i="6"/>
  <c r="I11" i="6"/>
  <c r="I4" i="6"/>
  <c r="I24" i="6" l="1"/>
  <c r="I34" i="6" s="1"/>
</calcChain>
</file>

<file path=xl/sharedStrings.xml><?xml version="1.0" encoding="utf-8"?>
<sst xmlns="http://schemas.openxmlformats.org/spreadsheetml/2006/main" count="524" uniqueCount="160">
  <si>
    <t>P2</t>
  </si>
  <si>
    <t>L2</t>
  </si>
  <si>
    <t>L1</t>
  </si>
  <si>
    <t>Poste Nro</t>
  </si>
  <si>
    <t>Luminaria Nro</t>
  </si>
  <si>
    <t>Personal</t>
  </si>
  <si>
    <t>D</t>
  </si>
  <si>
    <t>C</t>
  </si>
  <si>
    <t>B</t>
  </si>
  <si>
    <t>Parterre central (m)</t>
  </si>
  <si>
    <t>Acera 2(m)</t>
  </si>
  <si>
    <t>Acera 1(m)</t>
  </si>
  <si>
    <t>Tipo de calzada</t>
  </si>
  <si>
    <t>ESQUEMA DE TOMA DE LECTURA</t>
  </si>
  <si>
    <t>Tap del balasto</t>
  </si>
  <si>
    <t>Interdistancia (m)</t>
  </si>
  <si>
    <t>Nro.</t>
  </si>
  <si>
    <t>kVA</t>
  </si>
  <si>
    <t>TRAFO</t>
  </si>
  <si>
    <t>Voltaje del circuito:</t>
  </si>
  <si>
    <t>Hora:</t>
  </si>
  <si>
    <t>Fecha:</t>
  </si>
  <si>
    <t>Configuación</t>
  </si>
  <si>
    <t>Potencia (w)</t>
  </si>
  <si>
    <t>Modelo</t>
  </si>
  <si>
    <t>Tipo</t>
  </si>
  <si>
    <t>Luminaria</t>
  </si>
  <si>
    <t>Dirección:</t>
  </si>
  <si>
    <t>Inspeccion Nro:</t>
  </si>
  <si>
    <t>Altura de montaje (m)</t>
  </si>
  <si>
    <t xml:space="preserve">Numero de carriles </t>
  </si>
  <si>
    <t>Ancho total de la vía (m)</t>
  </si>
  <si>
    <t>Ubicación de poste desde el borde de calzada (m)</t>
  </si>
  <si>
    <t>Longitud del brazo (m)</t>
  </si>
  <si>
    <t>Clase de Alumbrado (M1…..M6)</t>
  </si>
  <si>
    <t>Observaciones:</t>
  </si>
  <si>
    <t>Coordenadas</t>
  </si>
  <si>
    <t>X</t>
  </si>
  <si>
    <t>Y</t>
  </si>
  <si>
    <r>
      <t>SUPERFICIE ILUMINADA (m</t>
    </r>
    <r>
      <rPr>
        <sz val="11"/>
        <color theme="1"/>
        <rFont val="Calibri"/>
        <family val="2"/>
      </rPr>
      <t>²</t>
    </r>
    <r>
      <rPr>
        <sz val="11"/>
        <color theme="1"/>
        <rFont val="Tahoma"/>
        <family val="2"/>
      </rPr>
      <t>) - S</t>
    </r>
  </si>
  <si>
    <t>ILUMINANCIA MEDIA (lux) - Em</t>
  </si>
  <si>
    <t>POTENCIA TOTAL (EQUIPO+LÁMPARA) - P</t>
  </si>
  <si>
    <t>EFICIENCIA ENERGÉTICA MÍNIMA (lux m²/w) - E min</t>
  </si>
  <si>
    <t>EFICIENCIA ENERGÉTICA (lux m²/w) - E</t>
  </si>
  <si>
    <t>EFICIENCIA ENERGÉTICA DE REFERENCIA (lux m²/w) - E R</t>
  </si>
  <si>
    <t>INDICE DE CONSUMO</t>
  </si>
  <si>
    <t>CALIFICACIÓN ENERGÉTICA</t>
  </si>
  <si>
    <t>INDICE DE EFICIENCIA ENERGÉTICA - I E</t>
  </si>
  <si>
    <t>INDICE DE CONSUMO - ICE</t>
  </si>
  <si>
    <t>Iluminancia media Em (lux)</t>
  </si>
  <si>
    <t>Uniformidad media (Um)</t>
  </si>
  <si>
    <t>Clase de Alumbrado</t>
  </si>
  <si>
    <t>Valores de iluminancia mínimos en servicio</t>
  </si>
  <si>
    <t>Valores de iluminancia medios</t>
  </si>
  <si>
    <t>Iluminancia horizontal</t>
  </si>
  <si>
    <t>Iluminancia media en servicio proyectada Em (lux)</t>
  </si>
  <si>
    <t>Eficiencia energética de referencia ER</t>
  </si>
  <si>
    <r>
      <rPr>
        <sz val="11"/>
        <color theme="1"/>
        <rFont val="Calibri"/>
        <family val="2"/>
      </rPr>
      <t>≥</t>
    </r>
    <r>
      <rPr>
        <sz val="11"/>
        <color theme="1"/>
        <rFont val="Tahoma"/>
        <family val="2"/>
      </rPr>
      <t xml:space="preserve"> 30</t>
    </r>
  </si>
  <si>
    <r>
      <rPr>
        <sz val="11"/>
        <color theme="1"/>
        <rFont val="Calibri"/>
        <family val="2"/>
      </rPr>
      <t>≤</t>
    </r>
    <r>
      <rPr>
        <sz val="11"/>
        <color theme="1"/>
        <rFont val="Tahoma"/>
        <family val="2"/>
      </rPr>
      <t xml:space="preserve"> 7,5</t>
    </r>
  </si>
  <si>
    <t>EFICIENCIA ENERGÉTICA</t>
  </si>
  <si>
    <t>INDICE DE EFICIENCIA ENERGÉTICA</t>
  </si>
  <si>
    <t>Calificación Energética</t>
  </si>
  <si>
    <t>Índice de consumo energético</t>
  </si>
  <si>
    <t>Índice de eficiencia energética</t>
  </si>
  <si>
    <t>A</t>
  </si>
  <si>
    <t>E</t>
  </si>
  <si>
    <t>F</t>
  </si>
  <si>
    <t>G</t>
  </si>
  <si>
    <t>ICE&lt;0,91</t>
  </si>
  <si>
    <t>0,91≤ ICE&lt;1,09</t>
  </si>
  <si>
    <t>ICE ≥ 5</t>
  </si>
  <si>
    <t>1,09 ≤ ICE&lt;1,35</t>
  </si>
  <si>
    <t>1,35 ≤ ICE&lt;1,79</t>
  </si>
  <si>
    <t>1,79 ≤ ICE&lt;2,63</t>
  </si>
  <si>
    <t>2,63 ≤ ICE&lt;5</t>
  </si>
  <si>
    <t>IƐ &gt;1,1</t>
  </si>
  <si>
    <r>
      <t xml:space="preserve">1,1 </t>
    </r>
    <r>
      <rPr>
        <sz val="11"/>
        <color theme="1"/>
        <rFont val="Calibri"/>
        <family val="2"/>
      </rPr>
      <t>≥</t>
    </r>
    <r>
      <rPr>
        <sz val="11"/>
        <color theme="1"/>
        <rFont val="Tahoma"/>
        <family val="2"/>
      </rPr>
      <t xml:space="preserve"> IƐ &gt; 0,92</t>
    </r>
  </si>
  <si>
    <r>
      <t xml:space="preserve">0,92 </t>
    </r>
    <r>
      <rPr>
        <sz val="11"/>
        <color theme="1"/>
        <rFont val="Calibri"/>
        <family val="2"/>
      </rPr>
      <t>≥</t>
    </r>
    <r>
      <rPr>
        <sz val="11"/>
        <color theme="1"/>
        <rFont val="Tahoma"/>
        <family val="2"/>
      </rPr>
      <t xml:space="preserve"> IƐ &gt; 0,74</t>
    </r>
  </si>
  <si>
    <r>
      <t xml:space="preserve">0,74 </t>
    </r>
    <r>
      <rPr>
        <sz val="11"/>
        <color theme="1"/>
        <rFont val="Calibri"/>
        <family val="2"/>
      </rPr>
      <t>≥</t>
    </r>
    <r>
      <rPr>
        <sz val="11"/>
        <color theme="1"/>
        <rFont val="Tahoma"/>
        <family val="2"/>
      </rPr>
      <t xml:space="preserve"> IƐ &gt; 0,56</t>
    </r>
  </si>
  <si>
    <r>
      <t xml:space="preserve">0,56 </t>
    </r>
    <r>
      <rPr>
        <sz val="11"/>
        <color theme="1"/>
        <rFont val="Calibri"/>
        <family val="2"/>
      </rPr>
      <t>≥</t>
    </r>
    <r>
      <rPr>
        <sz val="11"/>
        <color theme="1"/>
        <rFont val="Tahoma"/>
        <family val="2"/>
      </rPr>
      <t xml:space="preserve"> IƐ &gt; 0,38</t>
    </r>
  </si>
  <si>
    <r>
      <t xml:space="preserve">0,38 </t>
    </r>
    <r>
      <rPr>
        <sz val="11"/>
        <color theme="1"/>
        <rFont val="Calibri"/>
        <family val="2"/>
      </rPr>
      <t>≥</t>
    </r>
    <r>
      <rPr>
        <sz val="11"/>
        <color theme="1"/>
        <rFont val="Tahoma"/>
        <family val="2"/>
      </rPr>
      <t xml:space="preserve"> IƐ &gt; 0,20</t>
    </r>
  </si>
  <si>
    <t>IƐ ≤ 0,20</t>
  </si>
  <si>
    <t>CÁLCULO ENERGÉTICO</t>
  </si>
  <si>
    <t>MEDICIONES LUMINOTÉCNICAS</t>
  </si>
  <si>
    <t>DATOS DE MEDICIÓN (Cd/m2)</t>
  </si>
  <si>
    <t>E1</t>
  </si>
  <si>
    <t>B1</t>
  </si>
  <si>
    <t>B2</t>
  </si>
  <si>
    <t>B3</t>
  </si>
  <si>
    <t>B4</t>
  </si>
  <si>
    <t>B5</t>
  </si>
  <si>
    <t>C1</t>
  </si>
  <si>
    <t>C2</t>
  </si>
  <si>
    <t>C3</t>
  </si>
  <si>
    <t>C4</t>
  </si>
  <si>
    <t>C5</t>
  </si>
  <si>
    <t>D1</t>
  </si>
  <si>
    <t>D2</t>
  </si>
  <si>
    <t>D3</t>
  </si>
  <si>
    <t>D4</t>
  </si>
  <si>
    <t>D5</t>
  </si>
  <si>
    <t>E2</t>
  </si>
  <si>
    <t>E3</t>
  </si>
  <si>
    <t>E4</t>
  </si>
  <si>
    <t>E5</t>
  </si>
  <si>
    <t>E6</t>
  </si>
  <si>
    <t>E7</t>
  </si>
  <si>
    <t>E8</t>
  </si>
  <si>
    <t>E9</t>
  </si>
  <si>
    <t>Em</t>
  </si>
  <si>
    <t>LUMINANCIA MEDIA (Cd/m2)</t>
  </si>
  <si>
    <t>P1-P2</t>
  </si>
  <si>
    <t>P2-P3</t>
  </si>
  <si>
    <t>LUMIN MEDIA</t>
  </si>
  <si>
    <t>Uo</t>
  </si>
  <si>
    <t>UNIFORMIDAD GENERAL LUMINANCIA DE LA CALZADA Uo</t>
  </si>
  <si>
    <t>LUMIN MIN</t>
  </si>
  <si>
    <t>UNIFORMIDAD LONGITUDINAL SOBRE  LA CALZADA UL</t>
  </si>
  <si>
    <t>LUMIN MAX.</t>
  </si>
  <si>
    <t>UL</t>
  </si>
  <si>
    <t>DATOS DE MEDICIÓN P1-P2 (LUXES)</t>
  </si>
  <si>
    <t>P1 -P2</t>
  </si>
  <si>
    <t>P2 - P3</t>
  </si>
  <si>
    <t xml:space="preserve">LUMINANCIA MEDIA    </t>
  </si>
  <si>
    <t>P1 - P2</t>
  </si>
  <si>
    <t>DATOS DE MEDICIÓN P2-P3 (LUXES)</t>
  </si>
  <si>
    <t>LUMIN MIN.</t>
  </si>
  <si>
    <t>P1</t>
  </si>
  <si>
    <t>LED</t>
  </si>
  <si>
    <t>120/240</t>
  </si>
  <si>
    <t>N/E</t>
  </si>
  <si>
    <t>R3</t>
  </si>
  <si>
    <t>HELLIOS</t>
  </si>
  <si>
    <t>Representante Legal</t>
  </si>
  <si>
    <t>DECEIT S.A.</t>
  </si>
  <si>
    <t>Ing. Royer Pérez</t>
  </si>
  <si>
    <t>Ing. Cristhian Patiño</t>
  </si>
  <si>
    <t>M1</t>
  </si>
  <si>
    <t>CLIMA NORMAL SIN PRESENCIA DE LLUVIA, HORA DE MEDICIÓN 20:00 PM</t>
  </si>
  <si>
    <t>Se realizaron las mediciones estipuladas de acuerdo al Manual para mediciones luminotécnicas sin ninguna novedad.
De acuerdo a las consideraciones de CNEL EP EL ORO la vía analizada es un tipo de vía M1, con los valores tomados en campo y desarrollando los cálculos respectivos obtenemos que la Iluminancia media Em (lux) un valor de 
50,56 y la Uniformidad media (Um) un valor de 0,87, por lo expuesto se puede concluir que los valores obtenidos cumplen con los parámetros fotométricos para el tipo de vía de esta manera cumpliendo que estipula el ente 
regulador.
Además, se debe indicar que el índice de eficiencia energética de la instalación de alumbrado vial tiene una calificación energética A, siendo así una luminaria eficiente.</t>
  </si>
  <si>
    <t xml:space="preserve">07086527
 </t>
  </si>
  <si>
    <t xml:space="preserve">07086526      </t>
  </si>
  <si>
    <t>CLIMA NORMAL SIN PRESENCIA DE LLUVIA, HORA DE MEDICIÓN 21:00 PM</t>
  </si>
  <si>
    <t>0701103</t>
  </si>
  <si>
    <t>07022400</t>
  </si>
  <si>
    <t>M2</t>
  </si>
  <si>
    <t>AVDA. 14VA. SUR</t>
  </si>
  <si>
    <t>CALLE HECTOR CHICA</t>
  </si>
  <si>
    <t>VÍA BALOSA SECTOR SAN FERNANDO HASTA KM 13</t>
  </si>
  <si>
    <t>BILATERAL</t>
  </si>
  <si>
    <t>CONSORCIO FEROSE TREINTA Y UNO</t>
  </si>
  <si>
    <t>Procurador Común</t>
  </si>
  <si>
    <t>0707638</t>
  </si>
  <si>
    <t>Se realizaron las mediciones estipuladas de acuerdo al Manual para mediciones luminotécnicas sin ninguna novedad.
De acuerdo a las consideraciones de CNEL EP EL ORO la vía analizada es un tipo de vía M1, con los valores tomados en campo y desarrollando los cálculos respectivos obtenemos que la Iluminancia media Em (lux) un valor de 
59,71 y la Uniformidad media (Um) un valor de 0,82, por lo expuesto se puede concluir que los valores obtenidos cumplen con los parámetros fotométricos para el tipo de vía de esta manera cumpliendo que estipula el ente 
regulador.
Además, se debe indicar que el índice de eficiencia energética de la instalación de alumbrado vial tiene una calificación energética A, siendo así una luminaria eficiente.</t>
  </si>
  <si>
    <t xml:space="preserve">              Ing. Byron Fernández</t>
  </si>
  <si>
    <t xml:space="preserve">                PROCURADO COMÚN</t>
  </si>
  <si>
    <t>SIRIUS</t>
  </si>
  <si>
    <t>Ing. Robert Piedra Pineda</t>
  </si>
  <si>
    <t>CONSORCIO DELTA LED POWER</t>
  </si>
  <si>
    <t xml:space="preserve">REPRESENTANTE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</si>
</sst>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Tahoma"/>
      <family val="2"/>
    </font>
    <font>
      <b/>
      <sz val="11"/>
      <color theme="1"/>
      <name val="Tahoma"/>
      <family val="2"/>
    </font>
    <font>
      <sz val="14"/>
      <color theme="1"/>
      <name val="Tahoma"/>
      <family val="2"/>
    </font>
    <font>
      <b/>
      <sz val="12"/>
      <color theme="1"/>
      <name val="Tahoma"/>
      <family val="2"/>
    </font>
    <font>
      <sz val="12"/>
      <color theme="1"/>
      <name val="Tahoma"/>
      <family val="2"/>
    </font>
    <font>
      <sz val="11"/>
      <color theme="1"/>
      <name val="Calibri"/>
      <family val="2"/>
    </font>
    <font>
      <b/>
      <sz val="20"/>
      <color theme="1"/>
      <name val="Tahoma"/>
      <family val="2"/>
    </font>
    <font>
      <b/>
      <sz val="11"/>
      <color theme="1"/>
      <name val="Calibri"/>
      <family val="2"/>
      <scheme val="minor"/>
    </font>
    <font>
      <sz val="11"/>
      <name val="Calibri"/>
      <family val="2"/>
      <scheme val="minor"/>
    </font>
    <font>
      <b/>
      <sz val="11"/>
      <name val="Calibri"/>
      <family val="2"/>
      <scheme val="minor"/>
    </font>
    <font>
      <sz val="8"/>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rgb="FFC00000"/>
        <bgColor indexed="64"/>
      </patternFill>
    </fill>
  </fills>
  <borders count="4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thin">
        <color indexed="64"/>
      </top>
      <bottom/>
      <diagonal/>
    </border>
    <border>
      <left/>
      <right/>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180">
    <xf numFmtId="0" fontId="0" fillId="0" borderId="0" xfId="0"/>
    <xf numFmtId="0" fontId="0" fillId="2" borderId="11" xfId="0" applyFill="1" applyBorder="1" applyAlignment="1">
      <alignment horizontal="center" vertical="center"/>
    </xf>
    <xf numFmtId="0" fontId="1" fillId="0" borderId="14" xfId="0" applyFont="1" applyBorder="1"/>
    <xf numFmtId="0" fontId="1" fillId="0" borderId="13" xfId="0" applyFont="1" applyBorder="1"/>
    <xf numFmtId="0" fontId="1" fillId="0" borderId="12" xfId="0" applyFont="1" applyBorder="1"/>
    <xf numFmtId="0" fontId="1" fillId="0" borderId="5" xfId="0" applyFont="1" applyBorder="1"/>
    <xf numFmtId="0" fontId="1" fillId="0" borderId="0" xfId="0" applyFont="1"/>
    <xf numFmtId="0" fontId="1" fillId="0" borderId="4" xfId="0" applyFont="1" applyBorder="1"/>
    <xf numFmtId="0" fontId="2" fillId="0" borderId="0" xfId="0" applyFont="1"/>
    <xf numFmtId="0" fontId="1" fillId="0" borderId="7" xfId="0" applyFont="1" applyBorder="1"/>
    <xf numFmtId="0" fontId="3" fillId="2" borderId="11" xfId="0" applyFont="1" applyFill="1" applyBorder="1" applyAlignment="1">
      <alignment horizontal="center"/>
    </xf>
    <xf numFmtId="0" fontId="2" fillId="0" borderId="0" xfId="0" applyFont="1" applyAlignment="1">
      <alignment horizontal="right"/>
    </xf>
    <xf numFmtId="0" fontId="2" fillId="0" borderId="0" xfId="0" applyFont="1" applyAlignment="1">
      <alignment horizontal="center" vertical="center"/>
    </xf>
    <xf numFmtId="0" fontId="1" fillId="0" borderId="0" xfId="0" applyFont="1" applyAlignment="1">
      <alignment horizontal="left"/>
    </xf>
    <xf numFmtId="0" fontId="4" fillId="2" borderId="11" xfId="0" applyFont="1" applyFill="1" applyBorder="1" applyAlignment="1">
      <alignment horizontal="center"/>
    </xf>
    <xf numFmtId="0" fontId="1" fillId="0" borderId="10" xfId="0" applyFont="1" applyBorder="1"/>
    <xf numFmtId="0" fontId="1" fillId="0" borderId="9" xfId="0" applyFont="1" applyBorder="1"/>
    <xf numFmtId="0" fontId="1" fillId="0" borderId="8" xfId="0" applyFont="1" applyBorder="1"/>
    <xf numFmtId="0" fontId="1" fillId="2" borderId="11" xfId="0" applyFont="1" applyFill="1" applyBorder="1" applyAlignment="1">
      <alignment vertical="center"/>
    </xf>
    <xf numFmtId="0" fontId="1" fillId="0" borderId="3" xfId="0" applyFont="1" applyBorder="1"/>
    <xf numFmtId="0" fontId="1" fillId="0" borderId="2" xfId="0" applyFont="1" applyBorder="1"/>
    <xf numFmtId="0" fontId="1" fillId="0" borderId="1" xfId="0" applyFont="1" applyBorder="1"/>
    <xf numFmtId="0" fontId="5" fillId="0" borderId="0" xfId="0" applyFont="1" applyAlignment="1">
      <alignment horizontal="right"/>
    </xf>
    <xf numFmtId="0" fontId="2" fillId="2" borderId="11" xfId="0" applyFont="1" applyFill="1" applyBorder="1" applyAlignment="1">
      <alignment vertical="center"/>
    </xf>
    <xf numFmtId="0" fontId="2" fillId="2" borderId="11" xfId="0" applyFont="1" applyFill="1" applyBorder="1" applyAlignment="1">
      <alignment horizontal="center" vertical="center"/>
    </xf>
    <xf numFmtId="0" fontId="5" fillId="2" borderId="11" xfId="0" applyFont="1" applyFill="1" applyBorder="1" applyAlignment="1">
      <alignment horizontal="center" vertical="center"/>
    </xf>
    <xf numFmtId="0" fontId="1" fillId="0" borderId="11" xfId="0" applyFont="1" applyBorder="1" applyAlignment="1">
      <alignment horizontal="center" vertical="center"/>
    </xf>
    <xf numFmtId="0" fontId="4" fillId="0" borderId="0" xfId="0" applyFont="1" applyAlignment="1">
      <alignment horizontal="center"/>
    </xf>
    <xf numFmtId="0" fontId="1" fillId="0" borderId="0" xfId="0" applyFont="1" applyAlignment="1">
      <alignment vertical="center"/>
    </xf>
    <xf numFmtId="0" fontId="1" fillId="0" borderId="0" xfId="0" applyFont="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xf>
    <xf numFmtId="0" fontId="1" fillId="3" borderId="9" xfId="0" applyFont="1" applyFill="1" applyBorder="1"/>
    <xf numFmtId="0" fontId="1" fillId="3" borderId="8" xfId="0" applyFont="1" applyFill="1" applyBorder="1"/>
    <xf numFmtId="0" fontId="4" fillId="2" borderId="9" xfId="0" applyFont="1" applyFill="1" applyBorder="1" applyAlignment="1">
      <alignment vertical="center"/>
    </xf>
    <xf numFmtId="0" fontId="1" fillId="2" borderId="9" xfId="0" applyFont="1" applyFill="1" applyBorder="1" applyAlignment="1">
      <alignment vertical="center"/>
    </xf>
    <xf numFmtId="0" fontId="1" fillId="2" borderId="8" xfId="0" applyFont="1" applyFill="1" applyBorder="1" applyAlignment="1">
      <alignment vertical="center"/>
    </xf>
    <xf numFmtId="0" fontId="1" fillId="0" borderId="10" xfId="0" applyFont="1" applyBorder="1" applyAlignment="1">
      <alignment vertical="center"/>
    </xf>
    <xf numFmtId="0" fontId="1" fillId="3" borderId="10" xfId="0" applyFont="1" applyFill="1" applyBorder="1" applyAlignment="1">
      <alignment vertical="center"/>
    </xf>
    <xf numFmtId="0" fontId="2" fillId="2" borderId="10" xfId="0" applyFont="1" applyFill="1" applyBorder="1" applyAlignment="1">
      <alignment vertical="center"/>
    </xf>
    <xf numFmtId="0" fontId="1" fillId="0" borderId="11" xfId="0" applyFont="1" applyBorder="1" applyAlignment="1">
      <alignment vertical="center" wrapText="1"/>
    </xf>
    <xf numFmtId="0" fontId="1" fillId="0" borderId="11" xfId="0" applyFont="1" applyBorder="1" applyAlignment="1">
      <alignment horizontal="center" vertical="center" wrapText="1"/>
    </xf>
    <xf numFmtId="0" fontId="1" fillId="0" borderId="11" xfId="0" applyFont="1" applyBorder="1" applyAlignment="1">
      <alignment horizontal="center" vertical="top" wrapText="1"/>
    </xf>
    <xf numFmtId="0" fontId="1" fillId="0" borderId="1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20" fontId="1" fillId="0" borderId="7" xfId="0" applyNumberFormat="1" applyFont="1" applyBorder="1"/>
    <xf numFmtId="0" fontId="3" fillId="0" borderId="11" xfId="0" applyFont="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17" xfId="0" applyBorder="1" applyAlignment="1">
      <alignment horizontal="center"/>
    </xf>
    <xf numFmtId="0" fontId="0" fillId="0" borderId="19" xfId="0" applyBorder="1" applyAlignment="1">
      <alignment horizontal="center" vertical="center"/>
    </xf>
    <xf numFmtId="0" fontId="8" fillId="0" borderId="20" xfId="0" applyFont="1" applyBorder="1"/>
    <xf numFmtId="0" fontId="8" fillId="0" borderId="16" xfId="0" applyFont="1" applyBorder="1" applyAlignment="1">
      <alignment horizontal="center" vertical="center"/>
    </xf>
    <xf numFmtId="0" fontId="8" fillId="0" borderId="21" xfId="0" applyFont="1" applyBorder="1" applyAlignment="1">
      <alignment horizontal="center"/>
    </xf>
    <xf numFmtId="0" fontId="0" fillId="0" borderId="11" xfId="0" applyBorder="1"/>
    <xf numFmtId="0" fontId="0" fillId="0" borderId="11" xfId="0" applyBorder="1" applyAlignment="1">
      <alignment horizontal="center" vertical="center"/>
    </xf>
    <xf numFmtId="0" fontId="0" fillId="0" borderId="11" xfId="0" applyBorder="1" applyAlignment="1">
      <alignment horizontal="center"/>
    </xf>
    <xf numFmtId="0" fontId="0" fillId="0" borderId="29" xfId="0" applyBorder="1" applyAlignment="1">
      <alignment horizontal="center" vertical="center"/>
    </xf>
    <xf numFmtId="0" fontId="0" fillId="0" borderId="18" xfId="0" applyBorder="1" applyAlignment="1">
      <alignment horizontal="center" vertical="center"/>
    </xf>
    <xf numFmtId="0" fontId="0" fillId="0" borderId="8" xfId="0" applyBorder="1" applyAlignment="1">
      <alignment horizontal="center" vertical="center"/>
    </xf>
    <xf numFmtId="0" fontId="0" fillId="0" borderId="31" xfId="0"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5" borderId="32"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21" xfId="0" applyFont="1" applyFill="1" applyBorder="1" applyAlignment="1">
      <alignment horizontal="center" vertical="center"/>
    </xf>
    <xf numFmtId="0" fontId="0" fillId="0" borderId="16" xfId="0" applyBorder="1"/>
    <xf numFmtId="0" fontId="0" fillId="0" borderId="20" xfId="0" applyBorder="1" applyAlignment="1">
      <alignment horizontal="center"/>
    </xf>
    <xf numFmtId="0" fontId="0" fillId="0" borderId="28" xfId="0" applyBorder="1" applyAlignment="1">
      <alignment horizontal="center"/>
    </xf>
    <xf numFmtId="0" fontId="0" fillId="0" borderId="18" xfId="0" applyBorder="1"/>
    <xf numFmtId="0" fontId="0" fillId="0" borderId="38" xfId="0" applyBorder="1"/>
    <xf numFmtId="0" fontId="0" fillId="0" borderId="10" xfId="0" applyBorder="1"/>
    <xf numFmtId="0" fontId="0" fillId="0" borderId="39" xfId="0" applyBorder="1"/>
    <xf numFmtId="0" fontId="9" fillId="0" borderId="17" xfId="0" applyFont="1" applyBorder="1" applyAlignment="1">
      <alignment horizontal="center"/>
    </xf>
    <xf numFmtId="0" fontId="9" fillId="0" borderId="18" xfId="0" applyFont="1" applyBorder="1" applyAlignment="1">
      <alignment horizontal="center"/>
    </xf>
    <xf numFmtId="0" fontId="2" fillId="0" borderId="11" xfId="0" applyFont="1" applyBorder="1" applyAlignment="1">
      <alignment horizontal="center"/>
    </xf>
    <xf numFmtId="0" fontId="2" fillId="3" borderId="11" xfId="0" applyFont="1" applyFill="1" applyBorder="1" applyAlignment="1">
      <alignment horizontal="center"/>
    </xf>
    <xf numFmtId="0" fontId="2" fillId="0" borderId="11" xfId="0" applyFont="1" applyBorder="1" applyAlignment="1">
      <alignment horizontal="center" vertical="center"/>
    </xf>
    <xf numFmtId="2" fontId="0" fillId="0" borderId="0" xfId="0" applyNumberFormat="1"/>
    <xf numFmtId="2" fontId="8" fillId="0" borderId="19" xfId="0" applyNumberFormat="1" applyFont="1" applyBorder="1" applyAlignment="1">
      <alignment horizontal="center" vertical="center"/>
    </xf>
    <xf numFmtId="2" fontId="10" fillId="0" borderId="19" xfId="0" applyNumberFormat="1" applyFont="1" applyBorder="1" applyAlignment="1">
      <alignment horizontal="center" vertical="center"/>
    </xf>
    <xf numFmtId="2" fontId="0" fillId="0" borderId="18" xfId="0" applyNumberFormat="1" applyBorder="1" applyAlignment="1">
      <alignment horizontal="center"/>
    </xf>
    <xf numFmtId="0" fontId="1" fillId="4" borderId="11" xfId="0" applyFont="1" applyFill="1" applyBorder="1" applyAlignment="1">
      <alignment horizontal="center" vertical="center"/>
    </xf>
    <xf numFmtId="2" fontId="0" fillId="0" borderId="11" xfId="0" applyNumberFormat="1" applyBorder="1"/>
    <xf numFmtId="2" fontId="0" fillId="0" borderId="17" xfId="0" applyNumberFormat="1" applyBorder="1" applyAlignment="1">
      <alignment horizontal="center"/>
    </xf>
    <xf numFmtId="0" fontId="3" fillId="4" borderId="11" xfId="0" applyFont="1" applyFill="1" applyBorder="1" applyAlignment="1">
      <alignment horizontal="center" vertical="center"/>
    </xf>
    <xf numFmtId="0" fontId="2" fillId="4" borderId="11" xfId="0" applyFont="1" applyFill="1" applyBorder="1" applyAlignment="1">
      <alignment horizontal="center"/>
    </xf>
    <xf numFmtId="2" fontId="4" fillId="4" borderId="11" xfId="0" applyNumberFormat="1" applyFont="1" applyFill="1" applyBorder="1" applyAlignment="1">
      <alignment horizontal="center"/>
    </xf>
    <xf numFmtId="2" fontId="2" fillId="4" borderId="11" xfId="0" applyNumberFormat="1" applyFont="1" applyFill="1" applyBorder="1" applyAlignment="1">
      <alignment horizontal="center"/>
    </xf>
    <xf numFmtId="0" fontId="2" fillId="4" borderId="11" xfId="0" applyFont="1" applyFill="1" applyBorder="1" applyAlignment="1">
      <alignment horizontal="center" vertical="center"/>
    </xf>
    <xf numFmtId="0" fontId="1" fillId="6" borderId="11" xfId="0" applyFont="1" applyFill="1" applyBorder="1" applyAlignment="1">
      <alignment horizontal="center" vertical="center"/>
    </xf>
    <xf numFmtId="2" fontId="2" fillId="4" borderId="11" xfId="0" applyNumberFormat="1" applyFont="1" applyFill="1" applyBorder="1" applyAlignment="1">
      <alignment horizontal="center" vertical="center"/>
    </xf>
    <xf numFmtId="0" fontId="1" fillId="0" borderId="11" xfId="0" quotePrefix="1" applyFont="1" applyBorder="1" applyAlignment="1">
      <alignment horizontal="center" vertical="center"/>
    </xf>
    <xf numFmtId="0" fontId="1" fillId="4" borderId="11" xfId="0" applyFont="1" applyFill="1" applyBorder="1" applyAlignment="1">
      <alignment horizontal="center"/>
    </xf>
    <xf numFmtId="1" fontId="1" fillId="0" borderId="11" xfId="0" applyNumberFormat="1" applyFont="1" applyBorder="1" applyAlignment="1">
      <alignment horizontal="center"/>
    </xf>
    <xf numFmtId="2" fontId="0" fillId="0" borderId="0" xfId="0" applyNumberFormat="1" applyAlignment="1">
      <alignment horizontal="center" vertical="center"/>
    </xf>
    <xf numFmtId="0" fontId="0" fillId="0" borderId="7" xfId="0" applyBorder="1"/>
    <xf numFmtId="0" fontId="5" fillId="0" borderId="0" xfId="0" applyFont="1" applyAlignment="1">
      <alignment horizontal="center"/>
    </xf>
    <xf numFmtId="0" fontId="1" fillId="0" borderId="44" xfId="0" applyFont="1" applyBorder="1"/>
    <xf numFmtId="0" fontId="1" fillId="0" borderId="45" xfId="0" applyFont="1" applyBorder="1"/>
    <xf numFmtId="0" fontId="2" fillId="2" borderId="0" xfId="0" applyFont="1" applyFill="1" applyAlignment="1">
      <alignment horizontal="center" vertical="center"/>
    </xf>
    <xf numFmtId="0" fontId="1" fillId="4" borderId="11" xfId="0" quotePrefix="1" applyFont="1" applyFill="1" applyBorder="1" applyAlignment="1">
      <alignment horizontal="center" vertical="center"/>
    </xf>
    <xf numFmtId="0" fontId="1" fillId="4" borderId="11" xfId="0" quotePrefix="1" applyFont="1" applyFill="1" applyBorder="1" applyAlignment="1">
      <alignment horizontal="center" vertical="center" wrapText="1"/>
    </xf>
    <xf numFmtId="0" fontId="1" fillId="0" borderId="0" xfId="0" applyFont="1" applyAlignment="1">
      <alignment vertical="top"/>
    </xf>
    <xf numFmtId="0" fontId="1" fillId="4" borderId="11" xfId="0" quotePrefix="1" applyFont="1" applyFill="1" applyBorder="1" applyAlignment="1">
      <alignment horizontal="center" vertical="top" wrapText="1"/>
    </xf>
    <xf numFmtId="14" fontId="0" fillId="0" borderId="0" xfId="0" applyNumberFormat="1"/>
    <xf numFmtId="0" fontId="1" fillId="0" borderId="0" xfId="0" applyFont="1" applyAlignment="1">
      <alignment horizontal="center"/>
    </xf>
    <xf numFmtId="0" fontId="1" fillId="2" borderId="10" xfId="0" applyFont="1" applyFill="1" applyBorder="1" applyAlignment="1">
      <alignment horizontal="left" vertical="center"/>
    </xf>
    <xf numFmtId="0" fontId="1" fillId="2" borderId="9" xfId="0" applyFont="1" applyFill="1" applyBorder="1" applyAlignment="1">
      <alignment horizontal="left" vertical="center"/>
    </xf>
    <xf numFmtId="0" fontId="1" fillId="2" borderId="8" xfId="0" applyFont="1" applyFill="1" applyBorder="1" applyAlignment="1">
      <alignment horizontal="left" vertical="center"/>
    </xf>
    <xf numFmtId="0" fontId="4" fillId="2" borderId="10" xfId="0" applyFont="1" applyFill="1" applyBorder="1" applyAlignment="1">
      <alignment horizontal="center" vertical="center"/>
    </xf>
    <xf numFmtId="0" fontId="4" fillId="2" borderId="8" xfId="0" applyFont="1" applyFill="1" applyBorder="1" applyAlignment="1">
      <alignment horizontal="center" vertical="center"/>
    </xf>
    <xf numFmtId="0" fontId="1" fillId="0" borderId="10" xfId="0" applyFont="1" applyBorder="1" applyAlignment="1">
      <alignment horizontal="center"/>
    </xf>
    <xf numFmtId="0" fontId="1" fillId="0" borderId="8" xfId="0" applyFont="1" applyBorder="1" applyAlignment="1">
      <alignment horizontal="center"/>
    </xf>
    <xf numFmtId="0" fontId="2" fillId="4" borderId="10" xfId="0" applyFont="1" applyFill="1" applyBorder="1" applyAlignment="1">
      <alignment horizontal="center"/>
    </xf>
    <xf numFmtId="0" fontId="2" fillId="4" borderId="9" xfId="0" applyFont="1" applyFill="1" applyBorder="1" applyAlignment="1">
      <alignment horizontal="center"/>
    </xf>
    <xf numFmtId="0" fontId="2" fillId="4" borderId="8" xfId="0" applyFont="1" applyFill="1" applyBorder="1" applyAlignment="1">
      <alignment horizontal="center"/>
    </xf>
    <xf numFmtId="0" fontId="1" fillId="4" borderId="10" xfId="0" applyFont="1" applyFill="1" applyBorder="1" applyAlignment="1">
      <alignment horizontal="left" vertical="center"/>
    </xf>
    <xf numFmtId="0" fontId="1" fillId="4" borderId="9" xfId="0" applyFont="1" applyFill="1" applyBorder="1" applyAlignment="1">
      <alignment horizontal="left" vertical="center"/>
    </xf>
    <xf numFmtId="0" fontId="1" fillId="4" borderId="8" xfId="0" applyFont="1" applyFill="1" applyBorder="1" applyAlignment="1">
      <alignment horizontal="left" vertical="center"/>
    </xf>
    <xf numFmtId="0" fontId="5" fillId="0" borderId="0" xfId="0" applyFont="1" applyAlignment="1">
      <alignment horizontal="center"/>
    </xf>
    <xf numFmtId="0" fontId="1" fillId="0" borderId="7" xfId="0" applyFont="1" applyBorder="1" applyAlignment="1">
      <alignment horizontal="center"/>
    </xf>
    <xf numFmtId="0" fontId="1" fillId="2" borderId="11" xfId="0" applyFont="1" applyFill="1" applyBorder="1" applyAlignment="1">
      <alignment horizontal="left" vertical="center"/>
    </xf>
    <xf numFmtId="0" fontId="7" fillId="0" borderId="5" xfId="0" applyFont="1" applyBorder="1" applyAlignment="1">
      <alignment horizontal="center"/>
    </xf>
    <xf numFmtId="0" fontId="7" fillId="0" borderId="0" xfId="0" applyFont="1" applyAlignment="1">
      <alignment horizontal="center"/>
    </xf>
    <xf numFmtId="0" fontId="7" fillId="0" borderId="4" xfId="0" applyFont="1" applyBorder="1" applyAlignment="1">
      <alignment horizont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1" fillId="0" borderId="7" xfId="0" applyFont="1" applyBorder="1" applyAlignment="1">
      <alignment horizontal="center" wrapText="1"/>
    </xf>
    <xf numFmtId="14" fontId="1" fillId="4" borderId="7" xfId="0" applyNumberFormat="1" applyFont="1" applyFill="1" applyBorder="1" applyAlignment="1">
      <alignment horizontal="center"/>
    </xf>
    <xf numFmtId="0" fontId="1" fillId="4" borderId="7" xfId="0" applyFont="1" applyFill="1" applyBorder="1" applyAlignment="1">
      <alignment horizontal="center"/>
    </xf>
    <xf numFmtId="0" fontId="8" fillId="5" borderId="22" xfId="0" applyFont="1" applyFill="1" applyBorder="1" applyAlignment="1">
      <alignment horizontal="center"/>
    </xf>
    <xf numFmtId="0" fontId="8" fillId="5" borderId="23" xfId="0" applyFont="1" applyFill="1" applyBorder="1" applyAlignment="1">
      <alignment horizontal="center"/>
    </xf>
    <xf numFmtId="0" fontId="8" fillId="5" borderId="24" xfId="0" applyFont="1" applyFill="1" applyBorder="1" applyAlignment="1">
      <alignment horizontal="center"/>
    </xf>
    <xf numFmtId="0" fontId="8" fillId="5" borderId="25" xfId="0" applyFont="1" applyFill="1" applyBorder="1" applyAlignment="1">
      <alignment horizontal="center"/>
    </xf>
    <xf numFmtId="0" fontId="8" fillId="5" borderId="26" xfId="0" applyFont="1" applyFill="1" applyBorder="1" applyAlignment="1">
      <alignment horizontal="center"/>
    </xf>
    <xf numFmtId="0" fontId="8" fillId="5" borderId="27" xfId="0" applyFont="1" applyFill="1" applyBorder="1" applyAlignment="1">
      <alignment horizontal="center"/>
    </xf>
    <xf numFmtId="0" fontId="8" fillId="5" borderId="22" xfId="0" applyFont="1" applyFill="1" applyBorder="1" applyAlignment="1">
      <alignment horizontal="center" vertical="center"/>
    </xf>
    <xf numFmtId="0" fontId="8" fillId="5" borderId="23" xfId="0" applyFont="1" applyFill="1" applyBorder="1" applyAlignment="1">
      <alignment horizontal="center" vertical="center"/>
    </xf>
    <xf numFmtId="0" fontId="8" fillId="5" borderId="24" xfId="0" applyFont="1" applyFill="1" applyBorder="1" applyAlignment="1">
      <alignment horizontal="center" vertical="center"/>
    </xf>
    <xf numFmtId="0" fontId="8" fillId="0" borderId="0" xfId="0" applyFont="1" applyAlignment="1">
      <alignment horizontal="center"/>
    </xf>
    <xf numFmtId="0" fontId="0" fillId="5" borderId="14" xfId="0" applyFill="1" applyBorder="1" applyAlignment="1">
      <alignment horizontal="center"/>
    </xf>
    <xf numFmtId="0" fontId="0" fillId="5" borderId="13" xfId="0" applyFill="1" applyBorder="1" applyAlignment="1">
      <alignment horizontal="center"/>
    </xf>
    <xf numFmtId="0" fontId="0" fillId="5" borderId="12" xfId="0" applyFill="1" applyBorder="1" applyAlignment="1">
      <alignment horizontal="center"/>
    </xf>
    <xf numFmtId="0" fontId="0" fillId="5" borderId="3" xfId="0" applyFill="1" applyBorder="1" applyAlignment="1">
      <alignment horizontal="center"/>
    </xf>
    <xf numFmtId="0" fontId="0" fillId="5" borderId="2" xfId="0" applyFill="1" applyBorder="1" applyAlignment="1">
      <alignment horizontal="center"/>
    </xf>
    <xf numFmtId="0" fontId="0" fillId="5" borderId="1" xfId="0" applyFill="1" applyBorder="1" applyAlignment="1">
      <alignment horizontal="center"/>
    </xf>
    <xf numFmtId="2" fontId="0" fillId="0" borderId="3" xfId="0" applyNumberFormat="1" applyBorder="1" applyAlignment="1">
      <alignment horizontal="center"/>
    </xf>
    <xf numFmtId="2" fontId="0" fillId="0" borderId="2" xfId="0" applyNumberFormat="1" applyBorder="1" applyAlignment="1">
      <alignment horizontal="center"/>
    </xf>
    <xf numFmtId="2" fontId="0" fillId="0" borderId="1" xfId="0" applyNumberFormat="1" applyBorder="1" applyAlignment="1">
      <alignment horizontal="center"/>
    </xf>
    <xf numFmtId="2" fontId="0" fillId="0" borderId="21" xfId="0" applyNumberFormat="1" applyBorder="1" applyAlignment="1">
      <alignment horizontal="center" vertical="center"/>
    </xf>
    <xf numFmtId="2" fontId="0" fillId="0" borderId="29" xfId="0" applyNumberFormat="1" applyBorder="1" applyAlignment="1">
      <alignment horizontal="center" vertical="center"/>
    </xf>
    <xf numFmtId="2" fontId="0" fillId="0" borderId="19" xfId="0" applyNumberFormat="1" applyBorder="1" applyAlignment="1">
      <alignment horizontal="center" vertical="center"/>
    </xf>
    <xf numFmtId="0" fontId="8" fillId="5" borderId="35" xfId="0" applyFont="1" applyFill="1" applyBorder="1" applyAlignment="1">
      <alignment horizontal="center"/>
    </xf>
    <xf numFmtId="0" fontId="8" fillId="5" borderId="36" xfId="0" applyFont="1" applyFill="1" applyBorder="1" applyAlignment="1">
      <alignment horizontal="center"/>
    </xf>
    <xf numFmtId="0" fontId="8" fillId="5" borderId="37" xfId="0" applyFont="1" applyFill="1" applyBorder="1" applyAlignment="1">
      <alignment horizontal="center"/>
    </xf>
    <xf numFmtId="0" fontId="1" fillId="4" borderId="10" xfId="0" applyFont="1" applyFill="1" applyBorder="1" applyAlignment="1">
      <alignment horizontal="center" vertical="center"/>
    </xf>
    <xf numFmtId="0" fontId="1" fillId="4" borderId="8" xfId="0" applyFont="1" applyFill="1" applyBorder="1" applyAlignment="1">
      <alignment horizontal="center" vertical="center"/>
    </xf>
    <xf numFmtId="0" fontId="1" fillId="0" borderId="10" xfId="0" applyFont="1" applyBorder="1" applyAlignment="1">
      <alignment horizontal="left" vertical="center" wrapText="1"/>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4" borderId="40" xfId="0" applyFont="1" applyFill="1" applyBorder="1" applyAlignment="1">
      <alignment horizontal="left" vertical="center" wrapText="1"/>
    </xf>
    <xf numFmtId="0" fontId="1" fillId="4" borderId="6" xfId="0" applyFont="1" applyFill="1" applyBorder="1" applyAlignment="1">
      <alignment horizontal="left" vertical="center"/>
    </xf>
    <xf numFmtId="0" fontId="1" fillId="4" borderId="41" xfId="0" applyFont="1" applyFill="1" applyBorder="1" applyAlignment="1">
      <alignment horizontal="left" vertical="center"/>
    </xf>
    <xf numFmtId="0" fontId="1" fillId="4" borderId="42" xfId="0" applyFont="1" applyFill="1" applyBorder="1" applyAlignment="1">
      <alignment horizontal="left" vertical="center"/>
    </xf>
    <xf numFmtId="0" fontId="1" fillId="4" borderId="0" xfId="0" applyFont="1" applyFill="1" applyAlignment="1">
      <alignment horizontal="left" vertical="center"/>
    </xf>
    <xf numFmtId="0" fontId="1" fillId="4" borderId="43" xfId="0" applyFont="1" applyFill="1" applyBorder="1" applyAlignment="1">
      <alignment horizontal="left" vertical="center"/>
    </xf>
    <xf numFmtId="0" fontId="1" fillId="4" borderId="38" xfId="0" applyFont="1" applyFill="1" applyBorder="1" applyAlignment="1">
      <alignment horizontal="left" vertical="center"/>
    </xf>
    <xf numFmtId="0" fontId="1" fillId="4" borderId="7" xfId="0" applyFont="1" applyFill="1" applyBorder="1" applyAlignment="1">
      <alignment horizontal="left" vertical="center"/>
    </xf>
    <xf numFmtId="0" fontId="1" fillId="4" borderId="30" xfId="0" applyFont="1" applyFill="1" applyBorder="1" applyAlignment="1">
      <alignment horizontal="left" vertical="center"/>
    </xf>
    <xf numFmtId="0" fontId="2" fillId="2" borderId="11" xfId="0" applyFont="1" applyFill="1" applyBorder="1" applyAlignment="1">
      <alignment horizontal="justify"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5" fillId="0" borderId="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12123</xdr:colOff>
      <xdr:row>21</xdr:row>
      <xdr:rowOff>51955</xdr:rowOff>
    </xdr:from>
    <xdr:to>
      <xdr:col>9</xdr:col>
      <xdr:colOff>1</xdr:colOff>
      <xdr:row>37</xdr:row>
      <xdr:rowOff>17318</xdr:rowOff>
    </xdr:to>
    <xdr:pic>
      <xdr:nvPicPr>
        <xdr:cNvPr id="2" name="Imagen 1">
          <a:extLst>
            <a:ext uri="{FF2B5EF4-FFF2-40B4-BE49-F238E27FC236}">
              <a16:creationId xmlns:a16="http://schemas.microsoft.com/office/drawing/2014/main" id="{CFBA4221-3674-490D-A460-D5B0A8CBB0F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40" t="20754" r="46968" b="61013"/>
        <a:stretch/>
      </xdr:blipFill>
      <xdr:spPr bwMode="auto">
        <a:xfrm>
          <a:off x="1244023" y="5017655"/>
          <a:ext cx="6483928" cy="4277013"/>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1039091</xdr:colOff>
      <xdr:row>39</xdr:row>
      <xdr:rowOff>34636</xdr:rowOff>
    </xdr:from>
    <xdr:to>
      <xdr:col>14</xdr:col>
      <xdr:colOff>1073730</xdr:colOff>
      <xdr:row>43</xdr:row>
      <xdr:rowOff>180010</xdr:rowOff>
    </xdr:to>
    <xdr:pic>
      <xdr:nvPicPr>
        <xdr:cNvPr id="3" name="Imagen 2">
          <a:extLst>
            <a:ext uri="{FF2B5EF4-FFF2-40B4-BE49-F238E27FC236}">
              <a16:creationId xmlns:a16="http://schemas.microsoft.com/office/drawing/2014/main" id="{50BBA605-F27F-421D-8BD5-47D4C17F709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7813" t="43391" r="3596" b="47135"/>
        <a:stretch/>
      </xdr:blipFill>
      <xdr:spPr bwMode="auto">
        <a:xfrm>
          <a:off x="9808441" y="9680286"/>
          <a:ext cx="3711289" cy="1504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17318</xdr:colOff>
      <xdr:row>3</xdr:row>
      <xdr:rowOff>155864</xdr:rowOff>
    </xdr:from>
    <xdr:ext cx="1941158" cy="883227"/>
    <xdr:pic>
      <xdr:nvPicPr>
        <xdr:cNvPr id="4" name="Imagen 3">
          <a:extLst>
            <a:ext uri="{FF2B5EF4-FFF2-40B4-BE49-F238E27FC236}">
              <a16:creationId xmlns:a16="http://schemas.microsoft.com/office/drawing/2014/main" id="{BD91C54E-76CB-48FF-AF1E-24D760DF21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9218" y="714664"/>
          <a:ext cx="1941158" cy="88322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12123</xdr:colOff>
      <xdr:row>21</xdr:row>
      <xdr:rowOff>51955</xdr:rowOff>
    </xdr:from>
    <xdr:to>
      <xdr:col>9</xdr:col>
      <xdr:colOff>1</xdr:colOff>
      <xdr:row>37</xdr:row>
      <xdr:rowOff>17318</xdr:rowOff>
    </xdr:to>
    <xdr:pic>
      <xdr:nvPicPr>
        <xdr:cNvPr id="2" name="Imagen 1">
          <a:extLst>
            <a:ext uri="{FF2B5EF4-FFF2-40B4-BE49-F238E27FC236}">
              <a16:creationId xmlns:a16="http://schemas.microsoft.com/office/drawing/2014/main" id="{B814489F-AD7C-42F6-8121-2472D3C5EC8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40" t="20754" r="46968" b="61013"/>
        <a:stretch/>
      </xdr:blipFill>
      <xdr:spPr bwMode="auto">
        <a:xfrm>
          <a:off x="1244023" y="5017655"/>
          <a:ext cx="6483928" cy="4277013"/>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1039091</xdr:colOff>
      <xdr:row>39</xdr:row>
      <xdr:rowOff>34636</xdr:rowOff>
    </xdr:from>
    <xdr:to>
      <xdr:col>14</xdr:col>
      <xdr:colOff>1073730</xdr:colOff>
      <xdr:row>43</xdr:row>
      <xdr:rowOff>180010</xdr:rowOff>
    </xdr:to>
    <xdr:pic>
      <xdr:nvPicPr>
        <xdr:cNvPr id="3" name="Imagen 2">
          <a:extLst>
            <a:ext uri="{FF2B5EF4-FFF2-40B4-BE49-F238E27FC236}">
              <a16:creationId xmlns:a16="http://schemas.microsoft.com/office/drawing/2014/main" id="{59B24C21-BE8F-4646-BC35-548187AAF1B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7813" t="43391" r="3596" b="47135"/>
        <a:stretch/>
      </xdr:blipFill>
      <xdr:spPr bwMode="auto">
        <a:xfrm>
          <a:off x="9808441" y="9680286"/>
          <a:ext cx="3711289" cy="1504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17318</xdr:colOff>
      <xdr:row>3</xdr:row>
      <xdr:rowOff>155864</xdr:rowOff>
    </xdr:from>
    <xdr:ext cx="1941158" cy="883227"/>
    <xdr:pic>
      <xdr:nvPicPr>
        <xdr:cNvPr id="4" name="Imagen 3">
          <a:extLst>
            <a:ext uri="{FF2B5EF4-FFF2-40B4-BE49-F238E27FC236}">
              <a16:creationId xmlns:a16="http://schemas.microsoft.com/office/drawing/2014/main" id="{53AFFB35-1D7C-4AC8-8FC5-1C1F8C1F0B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9218" y="714664"/>
          <a:ext cx="1941158" cy="88322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12123</xdr:colOff>
      <xdr:row>21</xdr:row>
      <xdr:rowOff>51955</xdr:rowOff>
    </xdr:from>
    <xdr:to>
      <xdr:col>9</xdr:col>
      <xdr:colOff>1</xdr:colOff>
      <xdr:row>37</xdr:row>
      <xdr:rowOff>17318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40" t="20754" r="46968" b="61013"/>
        <a:stretch/>
      </xdr:blipFill>
      <xdr:spPr bwMode="auto">
        <a:xfrm>
          <a:off x="1536123" y="3480955"/>
          <a:ext cx="5321878" cy="3013363"/>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1039091</xdr:colOff>
      <xdr:row>39</xdr:row>
      <xdr:rowOff>34636</xdr:rowOff>
    </xdr:from>
    <xdr:to>
      <xdr:col>14</xdr:col>
      <xdr:colOff>1073730</xdr:colOff>
      <xdr:row>43</xdr:row>
      <xdr:rowOff>180010</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7813" t="43391" r="3596" b="47135"/>
        <a:stretch/>
      </xdr:blipFill>
      <xdr:spPr bwMode="auto">
        <a:xfrm>
          <a:off x="9144866" y="6892636"/>
          <a:ext cx="2282539" cy="907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17318</xdr:colOff>
      <xdr:row>3</xdr:row>
      <xdr:rowOff>155864</xdr:rowOff>
    </xdr:from>
    <xdr:ext cx="1941158" cy="883227"/>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1318" y="727364"/>
          <a:ext cx="1941158" cy="88322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17318</xdr:colOff>
      <xdr:row>3</xdr:row>
      <xdr:rowOff>155864</xdr:rowOff>
    </xdr:from>
    <xdr:ext cx="1941158" cy="883227"/>
    <xdr:pic>
      <xdr:nvPicPr>
        <xdr:cNvPr id="2" name="Imagen 1">
          <a:extLst>
            <a:ext uri="{FF2B5EF4-FFF2-40B4-BE49-F238E27FC236}">
              <a16:creationId xmlns:a16="http://schemas.microsoft.com/office/drawing/2014/main" id="{A0A35F7C-D940-410F-B3E7-ED8153A09E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068" y="714664"/>
          <a:ext cx="1941158" cy="883227"/>
        </a:xfrm>
        <a:prstGeom prst="rect">
          <a:avLst/>
        </a:prstGeom>
      </xdr:spPr>
    </xdr:pic>
    <xdr:clientData/>
  </xdr:oneCellAnchor>
  <xdr:twoCellAnchor>
    <xdr:from>
      <xdr:col>10</xdr:col>
      <xdr:colOff>155863</xdr:colOff>
      <xdr:row>37</xdr:row>
      <xdr:rowOff>138545</xdr:rowOff>
    </xdr:from>
    <xdr:to>
      <xdr:col>14</xdr:col>
      <xdr:colOff>450273</xdr:colOff>
      <xdr:row>51</xdr:row>
      <xdr:rowOff>72927</xdr:rowOff>
    </xdr:to>
    <xdr:pic>
      <xdr:nvPicPr>
        <xdr:cNvPr id="3" name="Imagen 2">
          <a:extLst>
            <a:ext uri="{FF2B5EF4-FFF2-40B4-BE49-F238E27FC236}">
              <a16:creationId xmlns:a16="http://schemas.microsoft.com/office/drawing/2014/main" id="{428B2EFB-D00A-455F-82E8-313204A12B1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5364" t="47296" r="6143" b="35354"/>
        <a:stretch/>
      </xdr:blipFill>
      <xdr:spPr bwMode="auto">
        <a:xfrm>
          <a:off x="11128663" y="10660495"/>
          <a:ext cx="4250460" cy="4569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1144732</xdr:colOff>
      <xdr:row>24</xdr:row>
      <xdr:rowOff>200891</xdr:rowOff>
    </xdr:from>
    <xdr:ext cx="65" cy="172227"/>
    <xdr:sp macro="" textlink="">
      <xdr:nvSpPr>
        <xdr:cNvPr id="4" name="CuadroTexto 3">
          <a:extLst>
            <a:ext uri="{FF2B5EF4-FFF2-40B4-BE49-F238E27FC236}">
              <a16:creationId xmlns:a16="http://schemas.microsoft.com/office/drawing/2014/main" id="{3C8F27B4-BADC-4D82-9EF2-84C23BD4EC35}"/>
            </a:ext>
          </a:extLst>
        </xdr:cNvPr>
        <xdr:cNvSpPr txBox="1"/>
      </xdr:nvSpPr>
      <xdr:spPr>
        <a:xfrm>
          <a:off x="4884882" y="5865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oneCellAnchor>
    <xdr:from>
      <xdr:col>3</xdr:col>
      <xdr:colOff>382731</xdr:colOff>
      <xdr:row>29</xdr:row>
      <xdr:rowOff>432804</xdr:rowOff>
    </xdr:from>
    <xdr:ext cx="651204" cy="386324"/>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68BE746C-692F-43FB-81E9-676B39A3DDD0}"/>
                </a:ext>
              </a:extLst>
            </xdr:cNvPr>
            <xdr:cNvSpPr txBox="1"/>
          </xdr:nvSpPr>
          <xdr:spPr>
            <a:xfrm>
              <a:off x="2675081" y="7519404"/>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begChr m:val="["/>
                        <m:endChr m:val="]"/>
                        <m:ctrlPr>
                          <a:rPr lang="es-EC" sz="1100" i="1">
                            <a:latin typeface="Cambria Math" panose="02040503050406030204" pitchFamily="18" charset="0"/>
                          </a:rPr>
                        </m:ctrlPr>
                      </m:dPr>
                      <m:e>
                        <m:f>
                          <m:fPr>
                            <m:ctrlPr>
                              <a:rPr lang="es-EC" sz="1100" i="1">
                                <a:solidFill>
                                  <a:schemeClr val="tx1"/>
                                </a:solidFill>
                                <a:effectLst/>
                                <a:latin typeface="Cambria Math" panose="02040503050406030204" pitchFamily="18" charset="0"/>
                                <a:ea typeface="+mn-ea"/>
                                <a:cs typeface="+mn-cs"/>
                              </a:rPr>
                            </m:ctrlPr>
                          </m:fPr>
                          <m:num>
                            <m:sSup>
                              <m:sSupPr>
                                <m:ctrlPr>
                                  <a:rPr lang="es-EC" sz="1100" i="1">
                                    <a:solidFill>
                                      <a:schemeClr val="tx1"/>
                                    </a:solidFill>
                                    <a:effectLst/>
                                    <a:latin typeface="Cambria Math" panose="02040503050406030204" pitchFamily="18" charset="0"/>
                                    <a:ea typeface="+mn-ea"/>
                                    <a:cs typeface="+mn-cs"/>
                                  </a:rPr>
                                </m:ctrlPr>
                              </m:sSupPr>
                              <m:e>
                                <m:r>
                                  <a:rPr lang="es-EC" sz="1100" b="0" i="1">
                                    <a:solidFill>
                                      <a:schemeClr val="tx1"/>
                                    </a:solidFill>
                                    <a:effectLst/>
                                    <a:latin typeface="Cambria Math" panose="02040503050406030204" pitchFamily="18" charset="0"/>
                                    <a:ea typeface="+mn-ea"/>
                                    <a:cs typeface="+mn-cs"/>
                                  </a:rPr>
                                  <m:t>𝑚</m:t>
                                </m:r>
                              </m:e>
                              <m:sup>
                                <m:r>
                                  <a:rPr lang="es-EC" sz="1100" b="0" i="1">
                                    <a:solidFill>
                                      <a:schemeClr val="tx1"/>
                                    </a:solidFill>
                                    <a:effectLst/>
                                    <a:latin typeface="Cambria Math" panose="02040503050406030204" pitchFamily="18" charset="0"/>
                                    <a:ea typeface="+mn-ea"/>
                                    <a:cs typeface="+mn-cs"/>
                                  </a:rPr>
                                  <m:t>2</m:t>
                                </m:r>
                              </m:sup>
                            </m:sSup>
                            <m:r>
                              <a:rPr lang="es-EC" sz="1100" b="0" i="1">
                                <a:solidFill>
                                  <a:schemeClr val="tx1"/>
                                </a:solidFill>
                                <a:effectLst/>
                                <a:latin typeface="Cambria Math" panose="02040503050406030204" pitchFamily="18" charset="0"/>
                                <a:ea typeface="+mn-ea"/>
                                <a:cs typeface="+mn-cs"/>
                              </a:rPr>
                              <m:t>∙</m:t>
                            </m:r>
                            <m:r>
                              <a:rPr lang="es-EC" sz="1100" b="0" i="1">
                                <a:solidFill>
                                  <a:schemeClr val="tx1"/>
                                </a:solidFill>
                                <a:effectLst/>
                                <a:latin typeface="Cambria Math" panose="02040503050406030204" pitchFamily="18" charset="0"/>
                                <a:ea typeface="+mn-ea"/>
                                <a:cs typeface="+mn-cs"/>
                              </a:rPr>
                              <m:t>𝑙𝑢𝑥</m:t>
                            </m:r>
                            <m:r>
                              <m:rPr>
                                <m:nor/>
                              </m:rPr>
                              <a:rPr lang="es-EC" sz="1100" i="1">
                                <a:solidFill>
                                  <a:schemeClr val="tx1"/>
                                </a:solidFill>
                                <a:effectLst/>
                                <a:latin typeface="+mn-lt"/>
                                <a:ea typeface="+mn-ea"/>
                                <a:cs typeface="+mn-cs"/>
                              </a:rPr>
                              <m:t> </m:t>
                            </m:r>
                          </m:num>
                          <m:den>
                            <m:r>
                              <a:rPr lang="es-EC" sz="1100" b="0" i="1">
                                <a:solidFill>
                                  <a:schemeClr val="tx1"/>
                                </a:solidFill>
                                <a:effectLst/>
                                <a:latin typeface="Cambria Math" panose="02040503050406030204" pitchFamily="18" charset="0"/>
                                <a:ea typeface="+mn-ea"/>
                                <a:cs typeface="+mn-cs"/>
                              </a:rPr>
                              <m:t>𝑤</m:t>
                            </m:r>
                          </m:den>
                        </m:f>
                      </m:e>
                    </m:d>
                  </m:oMath>
                </m:oMathPara>
              </a14:m>
              <a:endParaRPr lang="es-EC" sz="1100"/>
            </a:p>
          </xdr:txBody>
        </xdr:sp>
      </mc:Choice>
      <mc:Fallback xmlns="">
        <xdr:sp macro="" textlink="">
          <xdr:nvSpPr>
            <xdr:cNvPr id="5" name="CuadroTexto 4">
              <a:extLst>
                <a:ext uri="{FF2B5EF4-FFF2-40B4-BE49-F238E27FC236}">
                  <a16:creationId xmlns:a16="http://schemas.microsoft.com/office/drawing/2014/main" id="{68BE746C-692F-43FB-81E9-676B39A3DDD0}"/>
                </a:ext>
              </a:extLst>
            </xdr:cNvPr>
            <xdr:cNvSpPr txBox="1"/>
          </xdr:nvSpPr>
          <xdr:spPr>
            <a:xfrm>
              <a:off x="2675081" y="7519404"/>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C" sz="1100" i="0">
                  <a:latin typeface="Cambria Math" panose="02040503050406030204" pitchFamily="18" charset="0"/>
                </a:rPr>
                <a:t>[</a:t>
              </a:r>
              <a:r>
                <a:rPr lang="es-EC" sz="1100" i="0">
                  <a:solidFill>
                    <a:schemeClr val="tx1"/>
                  </a:solidFill>
                  <a:effectLst/>
                  <a:latin typeface="Cambria Math" panose="02040503050406030204" pitchFamily="18" charset="0"/>
                  <a:ea typeface="+mn-ea"/>
                  <a:cs typeface="+mn-cs"/>
                </a:rPr>
                <a:t>(</a:t>
              </a:r>
              <a:r>
                <a:rPr lang="es-EC" sz="1100" b="0" i="0">
                  <a:solidFill>
                    <a:schemeClr val="tx1"/>
                  </a:solidFill>
                  <a:effectLst/>
                  <a:latin typeface="Cambria Math" panose="02040503050406030204" pitchFamily="18" charset="0"/>
                  <a:ea typeface="+mn-ea"/>
                  <a:cs typeface="+mn-cs"/>
                </a:rPr>
                <a:t>𝑚^2∙𝑙𝑢𝑥</a:t>
              </a:r>
              <a:r>
                <a:rPr lang="es-EC" sz="1100" b="0" i="0">
                  <a:solidFill>
                    <a:schemeClr val="tx1"/>
                  </a:solidFill>
                  <a:effectLst/>
                  <a:latin typeface="+mn-lt"/>
                  <a:ea typeface="+mn-ea"/>
                  <a:cs typeface="+mn-cs"/>
                </a:rPr>
                <a:t>"</a:t>
              </a:r>
              <a:r>
                <a:rPr lang="es-EC" sz="1100" i="0">
                  <a:solidFill>
                    <a:schemeClr val="tx1"/>
                  </a:solidFill>
                  <a:effectLst/>
                  <a:latin typeface="+mn-lt"/>
                  <a:ea typeface="+mn-ea"/>
                  <a:cs typeface="+mn-cs"/>
                </a:rPr>
                <a:t> </a:t>
              </a:r>
              <a:r>
                <a:rPr lang="es-EC" sz="1100" i="0">
                  <a:solidFill>
                    <a:schemeClr val="tx1"/>
                  </a:solidFill>
                  <a:effectLst/>
                  <a:latin typeface="Cambria Math" panose="02040503050406030204" pitchFamily="18" charset="0"/>
                  <a:ea typeface="+mn-ea"/>
                  <a:cs typeface="+mn-cs"/>
                </a:rPr>
                <a:t>" )/</a:t>
              </a:r>
              <a:r>
                <a:rPr lang="es-EC" sz="1100" b="0" i="0">
                  <a:solidFill>
                    <a:schemeClr val="tx1"/>
                  </a:solidFill>
                  <a:effectLst/>
                  <a:latin typeface="Cambria Math" panose="02040503050406030204" pitchFamily="18" charset="0"/>
                  <a:ea typeface="+mn-ea"/>
                  <a:cs typeface="+mn-cs"/>
                </a:rPr>
                <a:t>𝑤]</a:t>
              </a:r>
              <a:endParaRPr lang="es-EC" sz="1100"/>
            </a:p>
          </xdr:txBody>
        </xdr:sp>
      </mc:Fallback>
    </mc:AlternateContent>
    <xdr:clientData/>
  </xdr:oneCellAnchor>
  <xdr:oneCellAnchor>
    <xdr:from>
      <xdr:col>2</xdr:col>
      <xdr:colOff>6681</xdr:colOff>
      <xdr:row>22</xdr:row>
      <xdr:rowOff>45027</xdr:rowOff>
    </xdr:from>
    <xdr:ext cx="1522533" cy="447367"/>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CE3794F8-BB03-4C0C-8C91-CA9DB9F68035}"/>
                </a:ext>
              </a:extLst>
            </xdr:cNvPr>
            <xdr:cNvSpPr txBox="1"/>
          </xdr:nvSpPr>
          <xdr:spPr>
            <a:xfrm>
              <a:off x="1054431" y="5194877"/>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a:rPr lang="es-EC" sz="1800" b="0" i="1">
                          <a:latin typeface="Cambria Math" panose="02040503050406030204" pitchFamily="18" charset="0"/>
                        </a:rPr>
                        <m:t>𝑆</m:t>
                      </m:r>
                      <m:r>
                        <a:rPr lang="es-EC" sz="1800" b="0" i="1">
                          <a:latin typeface="Cambria Math" panose="02040503050406030204" pitchFamily="18" charset="0"/>
                          <a:ea typeface="Cambria Math" panose="02040503050406030204" pitchFamily="18" charset="0"/>
                        </a:rPr>
                        <m:t>∙</m:t>
                      </m:r>
                      <m:sSub>
                        <m:sSubPr>
                          <m:ctrlPr>
                            <a:rPr lang="es-EC" sz="1800" b="0" i="1">
                              <a:latin typeface="Cambria Math" panose="02040503050406030204" pitchFamily="18" charset="0"/>
                              <a:ea typeface="Cambria Math" panose="02040503050406030204" pitchFamily="18" charset="0"/>
                            </a:rPr>
                          </m:ctrlPr>
                        </m:sSubPr>
                        <m:e>
                          <m:r>
                            <a:rPr lang="es-EC" sz="1800" b="0" i="1">
                              <a:latin typeface="Cambria Math" panose="02040503050406030204" pitchFamily="18" charset="0"/>
                              <a:ea typeface="Cambria Math" panose="02040503050406030204" pitchFamily="18" charset="0"/>
                            </a:rPr>
                            <m:t>𝐸</m:t>
                          </m:r>
                        </m:e>
                        <m:sub>
                          <m:r>
                            <a:rPr lang="es-EC" sz="1800" b="0" i="1">
                              <a:latin typeface="Cambria Math" panose="02040503050406030204" pitchFamily="18" charset="0"/>
                              <a:ea typeface="Cambria Math" panose="02040503050406030204" pitchFamily="18" charset="0"/>
                            </a:rPr>
                            <m:t>𝑚</m:t>
                          </m:r>
                        </m:sub>
                      </m:sSub>
                    </m:num>
                    <m:den>
                      <m:r>
                        <a:rPr lang="es-EC" sz="1800" b="0" i="1">
                          <a:latin typeface="Cambria Math" panose="02040503050406030204" pitchFamily="18" charset="0"/>
                        </a:rPr>
                        <m:t>𝑃</m:t>
                      </m:r>
                    </m:den>
                  </m:f>
                </m:oMath>
              </a14:m>
              <a:r>
                <a:rPr lang="es-EC" sz="1800" b="0"/>
                <a:t> </a:t>
              </a:r>
              <a14:m>
                <m:oMath xmlns:m="http://schemas.openxmlformats.org/officeDocument/2006/math">
                  <m:d>
                    <m:dPr>
                      <m:begChr m:val="["/>
                      <m:endChr m:val="]"/>
                      <m:ctrlPr>
                        <a:rPr lang="es-EC" sz="1800" b="0" i="1">
                          <a:solidFill>
                            <a:schemeClr val="tx1"/>
                          </a:solidFill>
                          <a:effectLst/>
                          <a:latin typeface="Cambria Math" panose="02040503050406030204" pitchFamily="18" charset="0"/>
                          <a:ea typeface="+mn-ea"/>
                          <a:cs typeface="+mn-cs"/>
                        </a:rPr>
                      </m:ctrlPr>
                    </m:dPr>
                    <m:e>
                      <m:f>
                        <m:fPr>
                          <m:ctrlPr>
                            <a:rPr lang="es-EC" sz="1800" b="0" i="1">
                              <a:solidFill>
                                <a:schemeClr val="tx1"/>
                              </a:solidFill>
                              <a:effectLst/>
                              <a:latin typeface="Cambria Math" panose="02040503050406030204" pitchFamily="18" charset="0"/>
                              <a:ea typeface="+mn-ea"/>
                              <a:cs typeface="+mn-cs"/>
                            </a:rPr>
                          </m:ctrlPr>
                        </m:fPr>
                        <m:num>
                          <m:sSup>
                            <m:sSupPr>
                              <m:ctrlPr>
                                <a:rPr lang="es-EC" sz="1800" b="0" i="1">
                                  <a:solidFill>
                                    <a:schemeClr val="tx1"/>
                                  </a:solidFill>
                                  <a:effectLst/>
                                  <a:latin typeface="Cambria Math" panose="02040503050406030204" pitchFamily="18" charset="0"/>
                                  <a:ea typeface="+mn-ea"/>
                                  <a:cs typeface="+mn-cs"/>
                                </a:rPr>
                              </m:ctrlPr>
                            </m:sSupPr>
                            <m:e>
                              <m:r>
                                <a:rPr lang="es-EC" sz="1800" b="0" i="1">
                                  <a:solidFill>
                                    <a:schemeClr val="tx1"/>
                                  </a:solidFill>
                                  <a:effectLst/>
                                  <a:latin typeface="Cambria Math" panose="02040503050406030204" pitchFamily="18" charset="0"/>
                                  <a:ea typeface="+mn-ea"/>
                                  <a:cs typeface="+mn-cs"/>
                                </a:rPr>
                                <m:t>𝑚</m:t>
                              </m:r>
                            </m:e>
                            <m:sup>
                              <m:r>
                                <a:rPr lang="es-EC" sz="1800" b="0" i="1">
                                  <a:solidFill>
                                    <a:schemeClr val="tx1"/>
                                  </a:solidFill>
                                  <a:effectLst/>
                                  <a:latin typeface="Cambria Math" panose="02040503050406030204" pitchFamily="18" charset="0"/>
                                  <a:ea typeface="+mn-ea"/>
                                  <a:cs typeface="+mn-cs"/>
                                </a:rPr>
                                <m:t>2</m:t>
                              </m:r>
                            </m:sup>
                          </m:sSup>
                          <m:r>
                            <a:rPr lang="es-EC" sz="1800" b="0" i="1">
                              <a:solidFill>
                                <a:schemeClr val="tx1"/>
                              </a:solidFill>
                              <a:effectLst/>
                              <a:latin typeface="Cambria Math" panose="02040503050406030204" pitchFamily="18" charset="0"/>
                              <a:ea typeface="+mn-ea"/>
                              <a:cs typeface="+mn-cs"/>
                            </a:rPr>
                            <m:t>∙</m:t>
                          </m:r>
                          <m:r>
                            <a:rPr lang="es-EC" sz="1800" b="0" i="1">
                              <a:solidFill>
                                <a:schemeClr val="tx1"/>
                              </a:solidFill>
                              <a:effectLst/>
                              <a:latin typeface="Cambria Math" panose="02040503050406030204" pitchFamily="18" charset="0"/>
                              <a:ea typeface="+mn-ea"/>
                              <a:cs typeface="+mn-cs"/>
                            </a:rPr>
                            <m:t>𝑙𝑢𝑥</m:t>
                          </m:r>
                          <m:r>
                            <m:rPr>
                              <m:nor/>
                            </m:rPr>
                            <a:rPr lang="es-EC" sz="1800" b="0" i="1">
                              <a:solidFill>
                                <a:schemeClr val="tx1"/>
                              </a:solidFill>
                              <a:effectLst/>
                              <a:latin typeface="+mn-lt"/>
                              <a:ea typeface="+mn-ea"/>
                              <a:cs typeface="+mn-cs"/>
                            </a:rPr>
                            <m:t> </m:t>
                          </m:r>
                        </m:num>
                        <m:den>
                          <m:r>
                            <a:rPr lang="es-EC" sz="1800" b="0" i="1">
                              <a:solidFill>
                                <a:schemeClr val="tx1"/>
                              </a:solidFill>
                              <a:effectLst/>
                              <a:latin typeface="Cambria Math" panose="02040503050406030204" pitchFamily="18" charset="0"/>
                              <a:ea typeface="+mn-ea"/>
                              <a:cs typeface="+mn-cs"/>
                            </a:rPr>
                            <m:t>𝑤</m:t>
                          </m:r>
                        </m:den>
                      </m:f>
                    </m:e>
                  </m:d>
                </m:oMath>
              </a14:m>
              <a:endParaRPr lang="es-EC" sz="1800" b="0"/>
            </a:p>
          </xdr:txBody>
        </xdr:sp>
      </mc:Choice>
      <mc:Fallback xmlns="">
        <xdr:sp macro="" textlink="">
          <xdr:nvSpPr>
            <xdr:cNvPr id="6" name="CuadroTexto 5">
              <a:extLst>
                <a:ext uri="{FF2B5EF4-FFF2-40B4-BE49-F238E27FC236}">
                  <a16:creationId xmlns:a16="http://schemas.microsoft.com/office/drawing/2014/main" id="{CE3794F8-BB03-4C0C-8C91-CA9DB9F68035}"/>
                </a:ext>
              </a:extLst>
            </xdr:cNvPr>
            <xdr:cNvSpPr txBox="1"/>
          </xdr:nvSpPr>
          <xdr:spPr>
            <a:xfrm>
              <a:off x="1054431" y="5194877"/>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100" b="0" i="0" u="none" strike="noStrike" baseline="0">
                  <a:solidFill>
                    <a:schemeClr val="tx1"/>
                  </a:solidFill>
                  <a:latin typeface="Cambria Math" panose="02040503050406030204" pitchFamily="18" charset="0"/>
                  <a:ea typeface="+mn-ea"/>
                  <a:cs typeface="+mn-cs"/>
                </a:rPr>
                <a:t>"Ɛ</a:t>
              </a:r>
              <a:r>
                <a:rPr lang="es-EC" sz="1800" b="0" i="0" u="none" strike="noStrike" baseline="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=(𝑆</a:t>
              </a:r>
              <a:r>
                <a:rPr lang="es-EC" sz="1800" b="0" i="0">
                  <a:latin typeface="Cambria Math" panose="02040503050406030204" pitchFamily="18" charset="0"/>
                  <a:ea typeface="Cambria Math" panose="02040503050406030204" pitchFamily="18" charset="0"/>
                </a:rPr>
                <a:t>∙𝐸_𝑚)/</a:t>
              </a:r>
              <a:r>
                <a:rPr lang="es-EC" sz="1800" b="0" i="0">
                  <a:latin typeface="Cambria Math" panose="02040503050406030204" pitchFamily="18" charset="0"/>
                </a:rPr>
                <a:t>𝑃</a:t>
              </a:r>
              <a:r>
                <a:rPr lang="es-EC" sz="1800" b="0"/>
                <a:t> </a:t>
              </a:r>
              <a:r>
                <a:rPr lang="es-EC" sz="1800" b="0" i="0">
                  <a:solidFill>
                    <a:schemeClr val="tx1"/>
                  </a:solidFill>
                  <a:effectLst/>
                  <a:latin typeface="Cambria Math" panose="02040503050406030204" pitchFamily="18" charset="0"/>
                  <a:ea typeface="+mn-ea"/>
                  <a:cs typeface="+mn-cs"/>
                </a:rPr>
                <a:t>[(𝑚^2∙𝑙𝑢𝑥</a:t>
              </a:r>
              <a:r>
                <a:rPr lang="es-EC" sz="1800" b="0" i="0">
                  <a:solidFill>
                    <a:schemeClr val="tx1"/>
                  </a:solidFill>
                  <a:effectLst/>
                  <a:latin typeface="+mn-lt"/>
                  <a:ea typeface="+mn-ea"/>
                  <a:cs typeface="+mn-cs"/>
                </a:rPr>
                <a:t>" </a:t>
              </a:r>
              <a:r>
                <a:rPr lang="es-EC" sz="1800" b="0" i="0">
                  <a:solidFill>
                    <a:schemeClr val="tx1"/>
                  </a:solidFill>
                  <a:effectLst/>
                  <a:latin typeface="Cambria Math" panose="02040503050406030204" pitchFamily="18" charset="0"/>
                  <a:ea typeface="+mn-ea"/>
                  <a:cs typeface="+mn-cs"/>
                </a:rPr>
                <a:t>" )/𝑤]</a:t>
              </a:r>
              <a:endParaRPr lang="es-EC" sz="1800" b="0"/>
            </a:p>
          </xdr:txBody>
        </xdr:sp>
      </mc:Fallback>
    </mc:AlternateContent>
    <xdr:clientData/>
  </xdr:oneCellAnchor>
  <xdr:oneCellAnchor>
    <xdr:from>
      <xdr:col>5</xdr:col>
      <xdr:colOff>0</xdr:colOff>
      <xdr:row>22</xdr:row>
      <xdr:rowOff>0</xdr:rowOff>
    </xdr:from>
    <xdr:ext cx="611193" cy="325217"/>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79041B35-75E5-4EDE-92A6-093F7D69A378}"/>
                </a:ext>
              </a:extLst>
            </xdr:cNvPr>
            <xdr:cNvSpPr txBox="1"/>
          </xdr:nvSpPr>
          <xdr:spPr>
            <a:xfrm>
              <a:off x="5194300" y="5149850"/>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m:rPr>
                          <m:nor/>
                        </m:rPr>
                        <a:rPr lang="es-EC" sz="1100" b="0" i="0" u="none" strike="noStrike" baseline="0" smtClean="0">
                          <a:solidFill>
                            <a:schemeClr val="tx1"/>
                          </a:solidFill>
                          <a:latin typeface="+mn-lt"/>
                          <a:ea typeface="+mn-ea"/>
                          <a:cs typeface="+mn-cs"/>
                        </a:rPr>
                        <m:t>Ɛ</m:t>
                      </m:r>
                    </m:num>
                    <m:den>
                      <m:sSub>
                        <m:sSubPr>
                          <m:ctrlPr>
                            <a:rPr lang="es-EC" sz="1800" b="0" i="1">
                              <a:latin typeface="Cambria Math" panose="02040503050406030204" pitchFamily="18" charset="0"/>
                            </a:rPr>
                          </m:ctrlPr>
                        </m:sSubPr>
                        <m:e>
                          <m:r>
                            <m:rPr>
                              <m:nor/>
                            </m:rPr>
                            <a:rPr lang="es-EC" sz="1100" b="0" i="0" u="none" strike="noStrike" baseline="0" smtClean="0">
                              <a:solidFill>
                                <a:schemeClr val="tx1"/>
                              </a:solidFill>
                              <a:latin typeface="+mn-lt"/>
                              <a:ea typeface="+mn-ea"/>
                              <a:cs typeface="+mn-cs"/>
                            </a:rPr>
                            <m:t>Ɛ</m:t>
                          </m:r>
                        </m:e>
                        <m:sub>
                          <m:r>
                            <a:rPr lang="es-EC" sz="1800" b="0" i="1">
                              <a:latin typeface="Cambria Math" panose="02040503050406030204" pitchFamily="18" charset="0"/>
                            </a:rPr>
                            <m:t>𝑚</m:t>
                          </m:r>
                        </m:sub>
                      </m:sSub>
                    </m:den>
                  </m:f>
                </m:oMath>
              </a14:m>
              <a:endParaRPr lang="es-EC" sz="1800" b="0"/>
            </a:p>
          </xdr:txBody>
        </xdr:sp>
      </mc:Choice>
      <mc:Fallback xmlns="">
        <xdr:sp macro="" textlink="">
          <xdr:nvSpPr>
            <xdr:cNvPr id="7" name="CuadroTexto 6">
              <a:extLst>
                <a:ext uri="{FF2B5EF4-FFF2-40B4-BE49-F238E27FC236}">
                  <a16:creationId xmlns:a16="http://schemas.microsoft.com/office/drawing/2014/main" id="{79041B35-75E5-4EDE-92A6-093F7D69A378}"/>
                </a:ext>
              </a:extLst>
            </xdr:cNvPr>
            <xdr:cNvSpPr txBox="1"/>
          </xdr:nvSpPr>
          <xdr:spPr>
            <a:xfrm>
              <a:off x="5194300" y="5149850"/>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r>
                <a:rPr lang="es-EC" sz="1100" b="0" i="0" u="none" strike="noStrike" baseline="0">
                  <a:solidFill>
                    <a:schemeClr val="tx1"/>
                  </a:solidFill>
                  <a:latin typeface="Cambria Math" panose="02040503050406030204" pitchFamily="18" charset="0"/>
                  <a:ea typeface="+mn-ea"/>
                  <a:cs typeface="+mn-cs"/>
                </a:rPr>
                <a:t>"Ɛ</a:t>
              </a:r>
              <a:r>
                <a:rPr lang="es-EC" sz="1800" b="0" i="0" u="none" strike="noStrike" baseline="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a:t>
              </a:r>
              <a:r>
                <a:rPr lang="es-EC" sz="1100" b="0" i="0" u="none" strike="noStrike" baseline="0">
                  <a:solidFill>
                    <a:schemeClr val="tx1"/>
                  </a:solidFill>
                  <a:latin typeface="+mn-lt"/>
                  <a:ea typeface="+mn-ea"/>
                  <a:cs typeface="+mn-cs"/>
                </a:rPr>
                <a:t>"Ɛ</a:t>
              </a:r>
              <a:r>
                <a:rPr lang="es-EC" sz="1100" b="0" i="0" u="none" strike="noStrike" baseline="0">
                  <a:solidFill>
                    <a:schemeClr val="tx1"/>
                  </a:solidFill>
                  <a:latin typeface="Cambria Math" panose="02040503050406030204" pitchFamily="18" charset="0"/>
                  <a:ea typeface="+mn-ea"/>
                  <a:cs typeface="+mn-cs"/>
                </a:rPr>
                <a:t>" </a:t>
              </a:r>
              <a:r>
                <a:rPr lang="es-EC" sz="1800" b="0" i="0" u="none" strike="noStrike" baseline="0">
                  <a:solidFill>
                    <a:schemeClr val="tx1"/>
                  </a:solidFill>
                  <a:latin typeface="Cambria Math" panose="02040503050406030204" pitchFamily="18" charset="0"/>
                  <a:ea typeface="+mn-ea"/>
                  <a:cs typeface="+mn-cs"/>
                </a:rPr>
                <a:t>/</a:t>
              </a:r>
              <a:r>
                <a:rPr lang="es-EC" sz="1100" b="0" i="0" u="none" strike="noStrike" baseline="0">
                  <a:solidFill>
                    <a:schemeClr val="tx1"/>
                  </a:solidFill>
                  <a:latin typeface="+mn-lt"/>
                  <a:ea typeface="+mn-ea"/>
                  <a:cs typeface="+mn-cs"/>
                </a:rPr>
                <a:t>"Ɛ</a:t>
              </a:r>
              <a:r>
                <a:rPr lang="es-EC" sz="1100" b="0" i="0" u="none" strike="noStrike" baseline="0">
                  <a:solidFill>
                    <a:schemeClr val="tx1"/>
                  </a:solidFill>
                  <a:latin typeface="Cambria Math" panose="02040503050406030204" pitchFamily="18" charset="0"/>
                  <a:ea typeface="+mn-ea"/>
                  <a:cs typeface="+mn-cs"/>
                </a:rPr>
                <a:t>" </a:t>
              </a:r>
              <a:r>
                <a:rPr lang="es-EC" sz="1800" b="0" i="0" u="none" strike="noStrike" baseline="0">
                  <a:solidFill>
                    <a:schemeClr val="tx1"/>
                  </a:solidFill>
                  <a:latin typeface="Cambria Math" panose="02040503050406030204" pitchFamily="18" charset="0"/>
                  <a:ea typeface="+mn-ea"/>
                  <a:cs typeface="+mn-cs"/>
                </a:rPr>
                <a:t>_</a:t>
              </a:r>
              <a:r>
                <a:rPr lang="es-EC" sz="1800" b="0" i="0">
                  <a:latin typeface="Cambria Math" panose="02040503050406030204" pitchFamily="18" charset="0"/>
                </a:rPr>
                <a:t>𝑚 </a:t>
              </a:r>
              <a:endParaRPr lang="es-EC" sz="1800" b="0"/>
            </a:p>
          </xdr:txBody>
        </xdr:sp>
      </mc:Fallback>
    </mc:AlternateContent>
    <xdr:clientData/>
  </xdr:oneCellAnchor>
  <xdr:oneCellAnchor>
    <xdr:from>
      <xdr:col>5</xdr:col>
      <xdr:colOff>0</xdr:colOff>
      <xdr:row>25</xdr:row>
      <xdr:rowOff>0</xdr:rowOff>
    </xdr:from>
    <xdr:ext cx="552524" cy="393185"/>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FEE6A398-B538-40AA-85D8-D0170FEDEAAA}"/>
                </a:ext>
              </a:extLst>
            </xdr:cNvPr>
            <xdr:cNvSpPr txBox="1"/>
          </xdr:nvSpPr>
          <xdr:spPr>
            <a:xfrm>
              <a:off x="5194300" y="5988050"/>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14:m>
                <m:oMath xmlns:m="http://schemas.openxmlformats.org/officeDocument/2006/math">
                  <m:r>
                    <a:rPr lang="es-EC" sz="1600" b="0" i="1">
                      <a:latin typeface="Cambria Math" panose="02040503050406030204" pitchFamily="18" charset="0"/>
                    </a:rPr>
                    <m:t>=</m:t>
                  </m:r>
                  <m:f>
                    <m:fPr>
                      <m:ctrlPr>
                        <a:rPr lang="es-EC" sz="1600" b="0" i="1">
                          <a:latin typeface="Cambria Math" panose="02040503050406030204" pitchFamily="18" charset="0"/>
                        </a:rPr>
                      </m:ctrlPr>
                    </m:fPr>
                    <m:num>
                      <m:r>
                        <m:rPr>
                          <m:nor/>
                        </m:rPr>
                        <a:rPr lang="es-EC" sz="1600" b="0" i="0">
                          <a:latin typeface="Cambria Math" panose="02040503050406030204" pitchFamily="18" charset="0"/>
                        </a:rPr>
                        <m:t>1</m:t>
                      </m:r>
                    </m:num>
                    <m:den>
                      <m:r>
                        <m:rPr>
                          <m:nor/>
                        </m:rPr>
                        <a:rPr lang="es-EC" sz="1050" b="0">
                          <a:solidFill>
                            <a:schemeClr val="tx1"/>
                          </a:solidFill>
                          <a:effectLst/>
                          <a:latin typeface="+mn-lt"/>
                          <a:ea typeface="+mn-ea"/>
                          <a:cs typeface="+mn-cs"/>
                        </a:rPr>
                        <m:t>I</m:t>
                      </m:r>
                      <m:r>
                        <m:rPr>
                          <m:nor/>
                        </m:rPr>
                        <a:rPr lang="es-EC" sz="1050" b="0" i="0" baseline="0">
                          <a:solidFill>
                            <a:schemeClr val="tx1"/>
                          </a:solidFill>
                          <a:effectLst/>
                          <a:latin typeface="+mn-lt"/>
                          <a:ea typeface="+mn-ea"/>
                          <a:cs typeface="+mn-cs"/>
                        </a:rPr>
                        <m:t>Ɛ</m:t>
                      </m:r>
                    </m:den>
                  </m:f>
                </m:oMath>
              </a14:m>
              <a:endParaRPr lang="es-EC" sz="1800" b="0"/>
            </a:p>
          </xdr:txBody>
        </xdr:sp>
      </mc:Choice>
      <mc:Fallback xmlns="">
        <xdr:sp macro="" textlink="">
          <xdr:nvSpPr>
            <xdr:cNvPr id="8" name="CuadroTexto 7">
              <a:extLst>
                <a:ext uri="{FF2B5EF4-FFF2-40B4-BE49-F238E27FC236}">
                  <a16:creationId xmlns:a16="http://schemas.microsoft.com/office/drawing/2014/main" id="{FEE6A398-B538-40AA-85D8-D0170FEDEAAA}"/>
                </a:ext>
              </a:extLst>
            </xdr:cNvPr>
            <xdr:cNvSpPr txBox="1"/>
          </xdr:nvSpPr>
          <xdr:spPr>
            <a:xfrm>
              <a:off x="5194300" y="5988050"/>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r>
                <a:rPr lang="es-EC" sz="1600" b="0" i="0">
                  <a:latin typeface="Cambria Math" panose="02040503050406030204" pitchFamily="18" charset="0"/>
                </a:rPr>
                <a:t>="1" /</a:t>
              </a:r>
              <a:r>
                <a:rPr lang="es-EC" sz="1050" b="0" i="0">
                  <a:solidFill>
                    <a:schemeClr val="tx1"/>
                  </a:solidFill>
                  <a:effectLst/>
                  <a:latin typeface="+mn-lt"/>
                  <a:ea typeface="+mn-ea"/>
                  <a:cs typeface="+mn-cs"/>
                </a:rPr>
                <a:t>"I</a:t>
              </a:r>
              <a:r>
                <a:rPr lang="es-EC" sz="1050" b="0" i="0" baseline="0">
                  <a:solidFill>
                    <a:schemeClr val="tx1"/>
                  </a:solidFill>
                  <a:effectLst/>
                  <a:latin typeface="+mn-lt"/>
                  <a:ea typeface="+mn-ea"/>
                  <a:cs typeface="+mn-cs"/>
                </a:rPr>
                <a:t>Ɛ</a:t>
              </a:r>
              <a:r>
                <a:rPr lang="es-EC" sz="1050" b="0" i="0" baseline="0">
                  <a:solidFill>
                    <a:schemeClr val="tx1"/>
                  </a:solidFill>
                  <a:effectLst/>
                  <a:latin typeface="Cambria Math" panose="02040503050406030204" pitchFamily="18" charset="0"/>
                  <a:ea typeface="+mn-ea"/>
                  <a:cs typeface="+mn-cs"/>
                </a:rPr>
                <a:t>" </a:t>
              </a:r>
              <a:endParaRPr lang="es-EC" sz="1800" b="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oneCellAnchor>
    <xdr:from>
      <xdr:col>2</xdr:col>
      <xdr:colOff>17318</xdr:colOff>
      <xdr:row>3</xdr:row>
      <xdr:rowOff>155864</xdr:rowOff>
    </xdr:from>
    <xdr:ext cx="1941158" cy="883227"/>
    <xdr:pic>
      <xdr:nvPicPr>
        <xdr:cNvPr id="2" name="Imagen 1">
          <a:extLst>
            <a:ext uri="{FF2B5EF4-FFF2-40B4-BE49-F238E27FC236}">
              <a16:creationId xmlns:a16="http://schemas.microsoft.com/office/drawing/2014/main" id="{1D915331-E299-461A-A12F-2A98A4B563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068" y="714664"/>
          <a:ext cx="1941158" cy="883227"/>
        </a:xfrm>
        <a:prstGeom prst="rect">
          <a:avLst/>
        </a:prstGeom>
      </xdr:spPr>
    </xdr:pic>
    <xdr:clientData/>
  </xdr:oneCellAnchor>
  <xdr:twoCellAnchor>
    <xdr:from>
      <xdr:col>10</xdr:col>
      <xdr:colOff>155863</xdr:colOff>
      <xdr:row>37</xdr:row>
      <xdr:rowOff>138545</xdr:rowOff>
    </xdr:from>
    <xdr:to>
      <xdr:col>14</xdr:col>
      <xdr:colOff>450273</xdr:colOff>
      <xdr:row>51</xdr:row>
      <xdr:rowOff>72927</xdr:rowOff>
    </xdr:to>
    <xdr:pic>
      <xdr:nvPicPr>
        <xdr:cNvPr id="3" name="Imagen 2">
          <a:extLst>
            <a:ext uri="{FF2B5EF4-FFF2-40B4-BE49-F238E27FC236}">
              <a16:creationId xmlns:a16="http://schemas.microsoft.com/office/drawing/2014/main" id="{6468D2FB-FD4D-48CB-AAD8-50897C7DBA9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5364" t="47296" r="6143" b="35354"/>
        <a:stretch/>
      </xdr:blipFill>
      <xdr:spPr bwMode="auto">
        <a:xfrm>
          <a:off x="11128663" y="10660495"/>
          <a:ext cx="4250460" cy="4569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1144732</xdr:colOff>
      <xdr:row>24</xdr:row>
      <xdr:rowOff>200891</xdr:rowOff>
    </xdr:from>
    <xdr:ext cx="65" cy="172227"/>
    <xdr:sp macro="" textlink="">
      <xdr:nvSpPr>
        <xdr:cNvPr id="4" name="CuadroTexto 3">
          <a:extLst>
            <a:ext uri="{FF2B5EF4-FFF2-40B4-BE49-F238E27FC236}">
              <a16:creationId xmlns:a16="http://schemas.microsoft.com/office/drawing/2014/main" id="{C24073CE-F100-4702-849B-CE83032554C1}"/>
            </a:ext>
          </a:extLst>
        </xdr:cNvPr>
        <xdr:cNvSpPr txBox="1"/>
      </xdr:nvSpPr>
      <xdr:spPr>
        <a:xfrm>
          <a:off x="4884882" y="5865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oneCellAnchor>
    <xdr:from>
      <xdr:col>3</xdr:col>
      <xdr:colOff>382731</xdr:colOff>
      <xdr:row>29</xdr:row>
      <xdr:rowOff>432804</xdr:rowOff>
    </xdr:from>
    <xdr:ext cx="651204" cy="386324"/>
    <mc:AlternateContent xmlns:mc="http://schemas.openxmlformats.org/markup-compatibility/2006" xmlns:a14="http://schemas.microsoft.com/office/drawing/2010/main">
      <mc:Choice Requires="a14">
        <xdr:sp macro="" textlink="">
          <xdr:nvSpPr>
            <xdr:cNvPr id="5" name="CuadroTexto 4">
              <a:extLst>
                <a:ext uri="{FF2B5EF4-FFF2-40B4-BE49-F238E27FC236}">
                  <a16:creationId xmlns:a16="http://schemas.microsoft.com/office/drawing/2014/main" id="{B61CF2A7-E96B-4153-A3D9-9C6AD399FEFC}"/>
                </a:ext>
              </a:extLst>
            </xdr:cNvPr>
            <xdr:cNvSpPr txBox="1"/>
          </xdr:nvSpPr>
          <xdr:spPr>
            <a:xfrm>
              <a:off x="2675081" y="7519404"/>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begChr m:val="["/>
                        <m:endChr m:val="]"/>
                        <m:ctrlPr>
                          <a:rPr lang="es-EC" sz="1100" i="1">
                            <a:latin typeface="Cambria Math" panose="02040503050406030204" pitchFamily="18" charset="0"/>
                          </a:rPr>
                        </m:ctrlPr>
                      </m:dPr>
                      <m:e>
                        <m:f>
                          <m:fPr>
                            <m:ctrlPr>
                              <a:rPr lang="es-EC" sz="1100" i="1">
                                <a:solidFill>
                                  <a:schemeClr val="tx1"/>
                                </a:solidFill>
                                <a:effectLst/>
                                <a:latin typeface="Cambria Math" panose="02040503050406030204" pitchFamily="18" charset="0"/>
                                <a:ea typeface="+mn-ea"/>
                                <a:cs typeface="+mn-cs"/>
                              </a:rPr>
                            </m:ctrlPr>
                          </m:fPr>
                          <m:num>
                            <m:sSup>
                              <m:sSupPr>
                                <m:ctrlPr>
                                  <a:rPr lang="es-EC" sz="1100" i="1">
                                    <a:solidFill>
                                      <a:schemeClr val="tx1"/>
                                    </a:solidFill>
                                    <a:effectLst/>
                                    <a:latin typeface="Cambria Math" panose="02040503050406030204" pitchFamily="18" charset="0"/>
                                    <a:ea typeface="+mn-ea"/>
                                    <a:cs typeface="+mn-cs"/>
                                  </a:rPr>
                                </m:ctrlPr>
                              </m:sSupPr>
                              <m:e>
                                <m:r>
                                  <a:rPr lang="es-EC" sz="1100" b="0" i="1">
                                    <a:solidFill>
                                      <a:schemeClr val="tx1"/>
                                    </a:solidFill>
                                    <a:effectLst/>
                                    <a:latin typeface="Cambria Math" panose="02040503050406030204" pitchFamily="18" charset="0"/>
                                    <a:ea typeface="+mn-ea"/>
                                    <a:cs typeface="+mn-cs"/>
                                  </a:rPr>
                                  <m:t>𝑚</m:t>
                                </m:r>
                              </m:e>
                              <m:sup>
                                <m:r>
                                  <a:rPr lang="es-EC" sz="1100" b="0" i="1">
                                    <a:solidFill>
                                      <a:schemeClr val="tx1"/>
                                    </a:solidFill>
                                    <a:effectLst/>
                                    <a:latin typeface="Cambria Math" panose="02040503050406030204" pitchFamily="18" charset="0"/>
                                    <a:ea typeface="+mn-ea"/>
                                    <a:cs typeface="+mn-cs"/>
                                  </a:rPr>
                                  <m:t>2</m:t>
                                </m:r>
                              </m:sup>
                            </m:sSup>
                            <m:r>
                              <a:rPr lang="es-EC" sz="1100" b="0" i="1">
                                <a:solidFill>
                                  <a:schemeClr val="tx1"/>
                                </a:solidFill>
                                <a:effectLst/>
                                <a:latin typeface="Cambria Math" panose="02040503050406030204" pitchFamily="18" charset="0"/>
                                <a:ea typeface="+mn-ea"/>
                                <a:cs typeface="+mn-cs"/>
                              </a:rPr>
                              <m:t>∙</m:t>
                            </m:r>
                            <m:r>
                              <a:rPr lang="es-EC" sz="1100" b="0" i="1">
                                <a:solidFill>
                                  <a:schemeClr val="tx1"/>
                                </a:solidFill>
                                <a:effectLst/>
                                <a:latin typeface="Cambria Math" panose="02040503050406030204" pitchFamily="18" charset="0"/>
                                <a:ea typeface="+mn-ea"/>
                                <a:cs typeface="+mn-cs"/>
                              </a:rPr>
                              <m:t>𝑙𝑢𝑥</m:t>
                            </m:r>
                            <m:r>
                              <m:rPr>
                                <m:nor/>
                              </m:rPr>
                              <a:rPr lang="es-EC" sz="1100" i="1">
                                <a:solidFill>
                                  <a:schemeClr val="tx1"/>
                                </a:solidFill>
                                <a:effectLst/>
                                <a:latin typeface="+mn-lt"/>
                                <a:ea typeface="+mn-ea"/>
                                <a:cs typeface="+mn-cs"/>
                              </a:rPr>
                              <m:t> </m:t>
                            </m:r>
                          </m:num>
                          <m:den>
                            <m:r>
                              <a:rPr lang="es-EC" sz="1100" b="0" i="1">
                                <a:solidFill>
                                  <a:schemeClr val="tx1"/>
                                </a:solidFill>
                                <a:effectLst/>
                                <a:latin typeface="Cambria Math" panose="02040503050406030204" pitchFamily="18" charset="0"/>
                                <a:ea typeface="+mn-ea"/>
                                <a:cs typeface="+mn-cs"/>
                              </a:rPr>
                              <m:t>𝑤</m:t>
                            </m:r>
                          </m:den>
                        </m:f>
                      </m:e>
                    </m:d>
                  </m:oMath>
                </m:oMathPara>
              </a14:m>
              <a:endParaRPr lang="es-EC" sz="1100"/>
            </a:p>
          </xdr:txBody>
        </xdr:sp>
      </mc:Choice>
      <mc:Fallback xmlns="">
        <xdr:sp macro="" textlink="">
          <xdr:nvSpPr>
            <xdr:cNvPr id="5" name="CuadroTexto 4">
              <a:extLst>
                <a:ext uri="{FF2B5EF4-FFF2-40B4-BE49-F238E27FC236}">
                  <a16:creationId xmlns:a16="http://schemas.microsoft.com/office/drawing/2014/main" id="{B61CF2A7-E96B-4153-A3D9-9C6AD399FEFC}"/>
                </a:ext>
              </a:extLst>
            </xdr:cNvPr>
            <xdr:cNvSpPr txBox="1"/>
          </xdr:nvSpPr>
          <xdr:spPr>
            <a:xfrm>
              <a:off x="2675081" y="7519404"/>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C" sz="1100" i="0">
                  <a:latin typeface="Cambria Math" panose="02040503050406030204" pitchFamily="18" charset="0"/>
                </a:rPr>
                <a:t>[</a:t>
              </a:r>
              <a:r>
                <a:rPr lang="es-EC" sz="1100" i="0">
                  <a:solidFill>
                    <a:schemeClr val="tx1"/>
                  </a:solidFill>
                  <a:effectLst/>
                  <a:latin typeface="Cambria Math" panose="02040503050406030204" pitchFamily="18" charset="0"/>
                  <a:ea typeface="+mn-ea"/>
                  <a:cs typeface="+mn-cs"/>
                </a:rPr>
                <a:t>(</a:t>
              </a:r>
              <a:r>
                <a:rPr lang="es-EC" sz="1100" b="0" i="0">
                  <a:solidFill>
                    <a:schemeClr val="tx1"/>
                  </a:solidFill>
                  <a:effectLst/>
                  <a:latin typeface="Cambria Math" panose="02040503050406030204" pitchFamily="18" charset="0"/>
                  <a:ea typeface="+mn-ea"/>
                  <a:cs typeface="+mn-cs"/>
                </a:rPr>
                <a:t>𝑚^2∙𝑙𝑢𝑥</a:t>
              </a:r>
              <a:r>
                <a:rPr lang="es-EC" sz="1100" b="0" i="0">
                  <a:solidFill>
                    <a:schemeClr val="tx1"/>
                  </a:solidFill>
                  <a:effectLst/>
                  <a:latin typeface="+mn-lt"/>
                  <a:ea typeface="+mn-ea"/>
                  <a:cs typeface="+mn-cs"/>
                </a:rPr>
                <a:t>"</a:t>
              </a:r>
              <a:r>
                <a:rPr lang="es-EC" sz="1100" i="0">
                  <a:solidFill>
                    <a:schemeClr val="tx1"/>
                  </a:solidFill>
                  <a:effectLst/>
                  <a:latin typeface="+mn-lt"/>
                  <a:ea typeface="+mn-ea"/>
                  <a:cs typeface="+mn-cs"/>
                </a:rPr>
                <a:t> </a:t>
              </a:r>
              <a:r>
                <a:rPr lang="es-EC" sz="1100" i="0">
                  <a:solidFill>
                    <a:schemeClr val="tx1"/>
                  </a:solidFill>
                  <a:effectLst/>
                  <a:latin typeface="Cambria Math" panose="02040503050406030204" pitchFamily="18" charset="0"/>
                  <a:ea typeface="+mn-ea"/>
                  <a:cs typeface="+mn-cs"/>
                </a:rPr>
                <a:t>" )/</a:t>
              </a:r>
              <a:r>
                <a:rPr lang="es-EC" sz="1100" b="0" i="0">
                  <a:solidFill>
                    <a:schemeClr val="tx1"/>
                  </a:solidFill>
                  <a:effectLst/>
                  <a:latin typeface="Cambria Math" panose="02040503050406030204" pitchFamily="18" charset="0"/>
                  <a:ea typeface="+mn-ea"/>
                  <a:cs typeface="+mn-cs"/>
                </a:rPr>
                <a:t>𝑤]</a:t>
              </a:r>
              <a:endParaRPr lang="es-EC" sz="1100"/>
            </a:p>
          </xdr:txBody>
        </xdr:sp>
      </mc:Fallback>
    </mc:AlternateContent>
    <xdr:clientData/>
  </xdr:oneCellAnchor>
  <xdr:oneCellAnchor>
    <xdr:from>
      <xdr:col>2</xdr:col>
      <xdr:colOff>6681</xdr:colOff>
      <xdr:row>22</xdr:row>
      <xdr:rowOff>45027</xdr:rowOff>
    </xdr:from>
    <xdr:ext cx="1522533" cy="447367"/>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3A257AFC-E470-4A1B-9409-83972C9224F2}"/>
                </a:ext>
              </a:extLst>
            </xdr:cNvPr>
            <xdr:cNvSpPr txBox="1"/>
          </xdr:nvSpPr>
          <xdr:spPr>
            <a:xfrm>
              <a:off x="1054431" y="5194877"/>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a:rPr lang="es-EC" sz="1800" b="0" i="1">
                          <a:latin typeface="Cambria Math" panose="02040503050406030204" pitchFamily="18" charset="0"/>
                        </a:rPr>
                        <m:t>𝑆</m:t>
                      </m:r>
                      <m:r>
                        <a:rPr lang="es-EC" sz="1800" b="0" i="1">
                          <a:latin typeface="Cambria Math" panose="02040503050406030204" pitchFamily="18" charset="0"/>
                          <a:ea typeface="Cambria Math" panose="02040503050406030204" pitchFamily="18" charset="0"/>
                        </a:rPr>
                        <m:t>∙</m:t>
                      </m:r>
                      <m:sSub>
                        <m:sSubPr>
                          <m:ctrlPr>
                            <a:rPr lang="es-EC" sz="1800" b="0" i="1">
                              <a:latin typeface="Cambria Math" panose="02040503050406030204" pitchFamily="18" charset="0"/>
                              <a:ea typeface="Cambria Math" panose="02040503050406030204" pitchFamily="18" charset="0"/>
                            </a:rPr>
                          </m:ctrlPr>
                        </m:sSubPr>
                        <m:e>
                          <m:r>
                            <a:rPr lang="es-EC" sz="1800" b="0" i="1">
                              <a:latin typeface="Cambria Math" panose="02040503050406030204" pitchFamily="18" charset="0"/>
                              <a:ea typeface="Cambria Math" panose="02040503050406030204" pitchFamily="18" charset="0"/>
                            </a:rPr>
                            <m:t>𝐸</m:t>
                          </m:r>
                        </m:e>
                        <m:sub>
                          <m:r>
                            <a:rPr lang="es-EC" sz="1800" b="0" i="1">
                              <a:latin typeface="Cambria Math" panose="02040503050406030204" pitchFamily="18" charset="0"/>
                              <a:ea typeface="Cambria Math" panose="02040503050406030204" pitchFamily="18" charset="0"/>
                            </a:rPr>
                            <m:t>𝑚</m:t>
                          </m:r>
                        </m:sub>
                      </m:sSub>
                    </m:num>
                    <m:den>
                      <m:r>
                        <a:rPr lang="es-EC" sz="1800" b="0" i="1">
                          <a:latin typeface="Cambria Math" panose="02040503050406030204" pitchFamily="18" charset="0"/>
                        </a:rPr>
                        <m:t>𝑃</m:t>
                      </m:r>
                    </m:den>
                  </m:f>
                </m:oMath>
              </a14:m>
              <a:r>
                <a:rPr lang="es-EC" sz="1800" b="0"/>
                <a:t> </a:t>
              </a:r>
              <a14:m>
                <m:oMath xmlns:m="http://schemas.openxmlformats.org/officeDocument/2006/math">
                  <m:d>
                    <m:dPr>
                      <m:begChr m:val="["/>
                      <m:endChr m:val="]"/>
                      <m:ctrlPr>
                        <a:rPr lang="es-EC" sz="1800" b="0" i="1">
                          <a:solidFill>
                            <a:schemeClr val="tx1"/>
                          </a:solidFill>
                          <a:effectLst/>
                          <a:latin typeface="Cambria Math" panose="02040503050406030204" pitchFamily="18" charset="0"/>
                          <a:ea typeface="+mn-ea"/>
                          <a:cs typeface="+mn-cs"/>
                        </a:rPr>
                      </m:ctrlPr>
                    </m:dPr>
                    <m:e>
                      <m:f>
                        <m:fPr>
                          <m:ctrlPr>
                            <a:rPr lang="es-EC" sz="1800" b="0" i="1">
                              <a:solidFill>
                                <a:schemeClr val="tx1"/>
                              </a:solidFill>
                              <a:effectLst/>
                              <a:latin typeface="Cambria Math" panose="02040503050406030204" pitchFamily="18" charset="0"/>
                              <a:ea typeface="+mn-ea"/>
                              <a:cs typeface="+mn-cs"/>
                            </a:rPr>
                          </m:ctrlPr>
                        </m:fPr>
                        <m:num>
                          <m:sSup>
                            <m:sSupPr>
                              <m:ctrlPr>
                                <a:rPr lang="es-EC" sz="1800" b="0" i="1">
                                  <a:solidFill>
                                    <a:schemeClr val="tx1"/>
                                  </a:solidFill>
                                  <a:effectLst/>
                                  <a:latin typeface="Cambria Math" panose="02040503050406030204" pitchFamily="18" charset="0"/>
                                  <a:ea typeface="+mn-ea"/>
                                  <a:cs typeface="+mn-cs"/>
                                </a:rPr>
                              </m:ctrlPr>
                            </m:sSupPr>
                            <m:e>
                              <m:r>
                                <a:rPr lang="es-EC" sz="1800" b="0" i="1">
                                  <a:solidFill>
                                    <a:schemeClr val="tx1"/>
                                  </a:solidFill>
                                  <a:effectLst/>
                                  <a:latin typeface="Cambria Math" panose="02040503050406030204" pitchFamily="18" charset="0"/>
                                  <a:ea typeface="+mn-ea"/>
                                  <a:cs typeface="+mn-cs"/>
                                </a:rPr>
                                <m:t>𝑚</m:t>
                              </m:r>
                            </m:e>
                            <m:sup>
                              <m:r>
                                <a:rPr lang="es-EC" sz="1800" b="0" i="1">
                                  <a:solidFill>
                                    <a:schemeClr val="tx1"/>
                                  </a:solidFill>
                                  <a:effectLst/>
                                  <a:latin typeface="Cambria Math" panose="02040503050406030204" pitchFamily="18" charset="0"/>
                                  <a:ea typeface="+mn-ea"/>
                                  <a:cs typeface="+mn-cs"/>
                                </a:rPr>
                                <m:t>2</m:t>
                              </m:r>
                            </m:sup>
                          </m:sSup>
                          <m:r>
                            <a:rPr lang="es-EC" sz="1800" b="0" i="1">
                              <a:solidFill>
                                <a:schemeClr val="tx1"/>
                              </a:solidFill>
                              <a:effectLst/>
                              <a:latin typeface="Cambria Math" panose="02040503050406030204" pitchFamily="18" charset="0"/>
                              <a:ea typeface="+mn-ea"/>
                              <a:cs typeface="+mn-cs"/>
                            </a:rPr>
                            <m:t>∙</m:t>
                          </m:r>
                          <m:r>
                            <a:rPr lang="es-EC" sz="1800" b="0" i="1">
                              <a:solidFill>
                                <a:schemeClr val="tx1"/>
                              </a:solidFill>
                              <a:effectLst/>
                              <a:latin typeface="Cambria Math" panose="02040503050406030204" pitchFamily="18" charset="0"/>
                              <a:ea typeface="+mn-ea"/>
                              <a:cs typeface="+mn-cs"/>
                            </a:rPr>
                            <m:t>𝑙𝑢𝑥</m:t>
                          </m:r>
                          <m:r>
                            <m:rPr>
                              <m:nor/>
                            </m:rPr>
                            <a:rPr lang="es-EC" sz="1800" b="0" i="1">
                              <a:solidFill>
                                <a:schemeClr val="tx1"/>
                              </a:solidFill>
                              <a:effectLst/>
                              <a:latin typeface="+mn-lt"/>
                              <a:ea typeface="+mn-ea"/>
                              <a:cs typeface="+mn-cs"/>
                            </a:rPr>
                            <m:t> </m:t>
                          </m:r>
                        </m:num>
                        <m:den>
                          <m:r>
                            <a:rPr lang="es-EC" sz="1800" b="0" i="1">
                              <a:solidFill>
                                <a:schemeClr val="tx1"/>
                              </a:solidFill>
                              <a:effectLst/>
                              <a:latin typeface="Cambria Math" panose="02040503050406030204" pitchFamily="18" charset="0"/>
                              <a:ea typeface="+mn-ea"/>
                              <a:cs typeface="+mn-cs"/>
                            </a:rPr>
                            <m:t>𝑤</m:t>
                          </m:r>
                        </m:den>
                      </m:f>
                    </m:e>
                  </m:d>
                </m:oMath>
              </a14:m>
              <a:endParaRPr lang="es-EC" sz="1800" b="0"/>
            </a:p>
          </xdr:txBody>
        </xdr:sp>
      </mc:Choice>
      <mc:Fallback xmlns="">
        <xdr:sp macro="" textlink="">
          <xdr:nvSpPr>
            <xdr:cNvPr id="6" name="CuadroTexto 5">
              <a:extLst>
                <a:ext uri="{FF2B5EF4-FFF2-40B4-BE49-F238E27FC236}">
                  <a16:creationId xmlns:a16="http://schemas.microsoft.com/office/drawing/2014/main" id="{3A257AFC-E470-4A1B-9409-83972C9224F2}"/>
                </a:ext>
              </a:extLst>
            </xdr:cNvPr>
            <xdr:cNvSpPr txBox="1"/>
          </xdr:nvSpPr>
          <xdr:spPr>
            <a:xfrm>
              <a:off x="1054431" y="5194877"/>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100" b="0" i="0" u="none" strike="noStrike" baseline="0">
                  <a:solidFill>
                    <a:schemeClr val="tx1"/>
                  </a:solidFill>
                  <a:latin typeface="Cambria Math" panose="02040503050406030204" pitchFamily="18" charset="0"/>
                  <a:ea typeface="+mn-ea"/>
                  <a:cs typeface="+mn-cs"/>
                </a:rPr>
                <a:t>"Ɛ</a:t>
              </a:r>
              <a:r>
                <a:rPr lang="es-EC" sz="1800" b="0" i="0" u="none" strike="noStrike" baseline="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=(𝑆</a:t>
              </a:r>
              <a:r>
                <a:rPr lang="es-EC" sz="1800" b="0" i="0">
                  <a:latin typeface="Cambria Math" panose="02040503050406030204" pitchFamily="18" charset="0"/>
                  <a:ea typeface="Cambria Math" panose="02040503050406030204" pitchFamily="18" charset="0"/>
                </a:rPr>
                <a:t>∙𝐸_𝑚)/</a:t>
              </a:r>
              <a:r>
                <a:rPr lang="es-EC" sz="1800" b="0" i="0">
                  <a:latin typeface="Cambria Math" panose="02040503050406030204" pitchFamily="18" charset="0"/>
                </a:rPr>
                <a:t>𝑃</a:t>
              </a:r>
              <a:r>
                <a:rPr lang="es-EC" sz="1800" b="0"/>
                <a:t> </a:t>
              </a:r>
              <a:r>
                <a:rPr lang="es-EC" sz="1800" b="0" i="0">
                  <a:solidFill>
                    <a:schemeClr val="tx1"/>
                  </a:solidFill>
                  <a:effectLst/>
                  <a:latin typeface="Cambria Math" panose="02040503050406030204" pitchFamily="18" charset="0"/>
                  <a:ea typeface="+mn-ea"/>
                  <a:cs typeface="+mn-cs"/>
                </a:rPr>
                <a:t>[(𝑚^2∙𝑙𝑢𝑥</a:t>
              </a:r>
              <a:r>
                <a:rPr lang="es-EC" sz="1800" b="0" i="0">
                  <a:solidFill>
                    <a:schemeClr val="tx1"/>
                  </a:solidFill>
                  <a:effectLst/>
                  <a:latin typeface="+mn-lt"/>
                  <a:ea typeface="+mn-ea"/>
                  <a:cs typeface="+mn-cs"/>
                </a:rPr>
                <a:t>" </a:t>
              </a:r>
              <a:r>
                <a:rPr lang="es-EC" sz="1800" b="0" i="0">
                  <a:solidFill>
                    <a:schemeClr val="tx1"/>
                  </a:solidFill>
                  <a:effectLst/>
                  <a:latin typeface="Cambria Math" panose="02040503050406030204" pitchFamily="18" charset="0"/>
                  <a:ea typeface="+mn-ea"/>
                  <a:cs typeface="+mn-cs"/>
                </a:rPr>
                <a:t>" )/𝑤]</a:t>
              </a:r>
              <a:endParaRPr lang="es-EC" sz="1800" b="0"/>
            </a:p>
          </xdr:txBody>
        </xdr:sp>
      </mc:Fallback>
    </mc:AlternateContent>
    <xdr:clientData/>
  </xdr:oneCellAnchor>
  <xdr:oneCellAnchor>
    <xdr:from>
      <xdr:col>5</xdr:col>
      <xdr:colOff>0</xdr:colOff>
      <xdr:row>22</xdr:row>
      <xdr:rowOff>0</xdr:rowOff>
    </xdr:from>
    <xdr:ext cx="611193" cy="325217"/>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65015431-E96B-4CBC-A368-D19930DFCE71}"/>
                </a:ext>
              </a:extLst>
            </xdr:cNvPr>
            <xdr:cNvSpPr txBox="1"/>
          </xdr:nvSpPr>
          <xdr:spPr>
            <a:xfrm>
              <a:off x="5194300" y="5149850"/>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m:rPr>
                          <m:nor/>
                        </m:rPr>
                        <a:rPr lang="es-EC" sz="1100" b="0" i="0" u="none" strike="noStrike" baseline="0" smtClean="0">
                          <a:solidFill>
                            <a:schemeClr val="tx1"/>
                          </a:solidFill>
                          <a:latin typeface="+mn-lt"/>
                          <a:ea typeface="+mn-ea"/>
                          <a:cs typeface="+mn-cs"/>
                        </a:rPr>
                        <m:t>Ɛ</m:t>
                      </m:r>
                    </m:num>
                    <m:den>
                      <m:sSub>
                        <m:sSubPr>
                          <m:ctrlPr>
                            <a:rPr lang="es-EC" sz="1800" b="0" i="1">
                              <a:latin typeface="Cambria Math" panose="02040503050406030204" pitchFamily="18" charset="0"/>
                            </a:rPr>
                          </m:ctrlPr>
                        </m:sSubPr>
                        <m:e>
                          <m:r>
                            <m:rPr>
                              <m:nor/>
                            </m:rPr>
                            <a:rPr lang="es-EC" sz="1100" b="0" i="0" u="none" strike="noStrike" baseline="0" smtClean="0">
                              <a:solidFill>
                                <a:schemeClr val="tx1"/>
                              </a:solidFill>
                              <a:latin typeface="+mn-lt"/>
                              <a:ea typeface="+mn-ea"/>
                              <a:cs typeface="+mn-cs"/>
                            </a:rPr>
                            <m:t>Ɛ</m:t>
                          </m:r>
                        </m:e>
                        <m:sub>
                          <m:r>
                            <a:rPr lang="es-EC" sz="1800" b="0" i="1">
                              <a:latin typeface="Cambria Math" panose="02040503050406030204" pitchFamily="18" charset="0"/>
                            </a:rPr>
                            <m:t>𝑚</m:t>
                          </m:r>
                        </m:sub>
                      </m:sSub>
                    </m:den>
                  </m:f>
                </m:oMath>
              </a14:m>
              <a:endParaRPr lang="es-EC" sz="1800" b="0"/>
            </a:p>
          </xdr:txBody>
        </xdr:sp>
      </mc:Choice>
      <mc:Fallback xmlns="">
        <xdr:sp macro="" textlink="">
          <xdr:nvSpPr>
            <xdr:cNvPr id="7" name="CuadroTexto 6">
              <a:extLst>
                <a:ext uri="{FF2B5EF4-FFF2-40B4-BE49-F238E27FC236}">
                  <a16:creationId xmlns:a16="http://schemas.microsoft.com/office/drawing/2014/main" id="{65015431-E96B-4CBC-A368-D19930DFCE71}"/>
                </a:ext>
              </a:extLst>
            </xdr:cNvPr>
            <xdr:cNvSpPr txBox="1"/>
          </xdr:nvSpPr>
          <xdr:spPr>
            <a:xfrm>
              <a:off x="5194300" y="5149850"/>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r>
                <a:rPr lang="es-EC" sz="1100" b="0" i="0" u="none" strike="noStrike" baseline="0">
                  <a:solidFill>
                    <a:schemeClr val="tx1"/>
                  </a:solidFill>
                  <a:latin typeface="Cambria Math" panose="02040503050406030204" pitchFamily="18" charset="0"/>
                  <a:ea typeface="+mn-ea"/>
                  <a:cs typeface="+mn-cs"/>
                </a:rPr>
                <a:t>"Ɛ</a:t>
              </a:r>
              <a:r>
                <a:rPr lang="es-EC" sz="1800" b="0" i="0" u="none" strike="noStrike" baseline="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a:t>
              </a:r>
              <a:r>
                <a:rPr lang="es-EC" sz="1100" b="0" i="0" u="none" strike="noStrike" baseline="0">
                  <a:solidFill>
                    <a:schemeClr val="tx1"/>
                  </a:solidFill>
                  <a:latin typeface="+mn-lt"/>
                  <a:ea typeface="+mn-ea"/>
                  <a:cs typeface="+mn-cs"/>
                </a:rPr>
                <a:t>"Ɛ</a:t>
              </a:r>
              <a:r>
                <a:rPr lang="es-EC" sz="1100" b="0" i="0" u="none" strike="noStrike" baseline="0">
                  <a:solidFill>
                    <a:schemeClr val="tx1"/>
                  </a:solidFill>
                  <a:latin typeface="Cambria Math" panose="02040503050406030204" pitchFamily="18" charset="0"/>
                  <a:ea typeface="+mn-ea"/>
                  <a:cs typeface="+mn-cs"/>
                </a:rPr>
                <a:t>" </a:t>
              </a:r>
              <a:r>
                <a:rPr lang="es-EC" sz="1800" b="0" i="0" u="none" strike="noStrike" baseline="0">
                  <a:solidFill>
                    <a:schemeClr val="tx1"/>
                  </a:solidFill>
                  <a:latin typeface="Cambria Math" panose="02040503050406030204" pitchFamily="18" charset="0"/>
                  <a:ea typeface="+mn-ea"/>
                  <a:cs typeface="+mn-cs"/>
                </a:rPr>
                <a:t>/</a:t>
              </a:r>
              <a:r>
                <a:rPr lang="es-EC" sz="1100" b="0" i="0" u="none" strike="noStrike" baseline="0">
                  <a:solidFill>
                    <a:schemeClr val="tx1"/>
                  </a:solidFill>
                  <a:latin typeface="+mn-lt"/>
                  <a:ea typeface="+mn-ea"/>
                  <a:cs typeface="+mn-cs"/>
                </a:rPr>
                <a:t>"Ɛ</a:t>
              </a:r>
              <a:r>
                <a:rPr lang="es-EC" sz="1100" b="0" i="0" u="none" strike="noStrike" baseline="0">
                  <a:solidFill>
                    <a:schemeClr val="tx1"/>
                  </a:solidFill>
                  <a:latin typeface="Cambria Math" panose="02040503050406030204" pitchFamily="18" charset="0"/>
                  <a:ea typeface="+mn-ea"/>
                  <a:cs typeface="+mn-cs"/>
                </a:rPr>
                <a:t>" </a:t>
              </a:r>
              <a:r>
                <a:rPr lang="es-EC" sz="1800" b="0" i="0" u="none" strike="noStrike" baseline="0">
                  <a:solidFill>
                    <a:schemeClr val="tx1"/>
                  </a:solidFill>
                  <a:latin typeface="Cambria Math" panose="02040503050406030204" pitchFamily="18" charset="0"/>
                  <a:ea typeface="+mn-ea"/>
                  <a:cs typeface="+mn-cs"/>
                </a:rPr>
                <a:t>_</a:t>
              </a:r>
              <a:r>
                <a:rPr lang="es-EC" sz="1800" b="0" i="0">
                  <a:latin typeface="Cambria Math" panose="02040503050406030204" pitchFamily="18" charset="0"/>
                </a:rPr>
                <a:t>𝑚 </a:t>
              </a:r>
              <a:endParaRPr lang="es-EC" sz="1800" b="0"/>
            </a:p>
          </xdr:txBody>
        </xdr:sp>
      </mc:Fallback>
    </mc:AlternateContent>
    <xdr:clientData/>
  </xdr:oneCellAnchor>
  <xdr:oneCellAnchor>
    <xdr:from>
      <xdr:col>5</xdr:col>
      <xdr:colOff>0</xdr:colOff>
      <xdr:row>25</xdr:row>
      <xdr:rowOff>0</xdr:rowOff>
    </xdr:from>
    <xdr:ext cx="552524" cy="393185"/>
    <mc:AlternateContent xmlns:mc="http://schemas.openxmlformats.org/markup-compatibility/2006" xmlns:a14="http://schemas.microsoft.com/office/drawing/2010/main">
      <mc:Choice Requires="a14">
        <xdr:sp macro="" textlink="">
          <xdr:nvSpPr>
            <xdr:cNvPr id="8" name="CuadroTexto 7">
              <a:extLst>
                <a:ext uri="{FF2B5EF4-FFF2-40B4-BE49-F238E27FC236}">
                  <a16:creationId xmlns:a16="http://schemas.microsoft.com/office/drawing/2014/main" id="{71A1AD02-109D-4516-9328-7AF9C443A5DC}"/>
                </a:ext>
              </a:extLst>
            </xdr:cNvPr>
            <xdr:cNvSpPr txBox="1"/>
          </xdr:nvSpPr>
          <xdr:spPr>
            <a:xfrm>
              <a:off x="5194300" y="5988050"/>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14:m>
                <m:oMath xmlns:m="http://schemas.openxmlformats.org/officeDocument/2006/math">
                  <m:r>
                    <a:rPr lang="es-EC" sz="1600" b="0" i="1">
                      <a:latin typeface="Cambria Math" panose="02040503050406030204" pitchFamily="18" charset="0"/>
                    </a:rPr>
                    <m:t>=</m:t>
                  </m:r>
                  <m:f>
                    <m:fPr>
                      <m:ctrlPr>
                        <a:rPr lang="es-EC" sz="1600" b="0" i="1">
                          <a:latin typeface="Cambria Math" panose="02040503050406030204" pitchFamily="18" charset="0"/>
                        </a:rPr>
                      </m:ctrlPr>
                    </m:fPr>
                    <m:num>
                      <m:r>
                        <m:rPr>
                          <m:nor/>
                        </m:rPr>
                        <a:rPr lang="es-EC" sz="1600" b="0" i="0">
                          <a:latin typeface="Cambria Math" panose="02040503050406030204" pitchFamily="18" charset="0"/>
                        </a:rPr>
                        <m:t>1</m:t>
                      </m:r>
                    </m:num>
                    <m:den>
                      <m:r>
                        <m:rPr>
                          <m:nor/>
                        </m:rPr>
                        <a:rPr lang="es-EC" sz="1050" b="0">
                          <a:solidFill>
                            <a:schemeClr val="tx1"/>
                          </a:solidFill>
                          <a:effectLst/>
                          <a:latin typeface="+mn-lt"/>
                          <a:ea typeface="+mn-ea"/>
                          <a:cs typeface="+mn-cs"/>
                        </a:rPr>
                        <m:t>I</m:t>
                      </m:r>
                      <m:r>
                        <m:rPr>
                          <m:nor/>
                        </m:rPr>
                        <a:rPr lang="es-EC" sz="1050" b="0" i="0" baseline="0">
                          <a:solidFill>
                            <a:schemeClr val="tx1"/>
                          </a:solidFill>
                          <a:effectLst/>
                          <a:latin typeface="+mn-lt"/>
                          <a:ea typeface="+mn-ea"/>
                          <a:cs typeface="+mn-cs"/>
                        </a:rPr>
                        <m:t>Ɛ</m:t>
                      </m:r>
                    </m:den>
                  </m:f>
                </m:oMath>
              </a14:m>
              <a:endParaRPr lang="es-EC" sz="1800" b="0"/>
            </a:p>
          </xdr:txBody>
        </xdr:sp>
      </mc:Choice>
      <mc:Fallback xmlns="">
        <xdr:sp macro="" textlink="">
          <xdr:nvSpPr>
            <xdr:cNvPr id="8" name="CuadroTexto 7">
              <a:extLst>
                <a:ext uri="{FF2B5EF4-FFF2-40B4-BE49-F238E27FC236}">
                  <a16:creationId xmlns:a16="http://schemas.microsoft.com/office/drawing/2014/main" id="{71A1AD02-109D-4516-9328-7AF9C443A5DC}"/>
                </a:ext>
              </a:extLst>
            </xdr:cNvPr>
            <xdr:cNvSpPr txBox="1"/>
          </xdr:nvSpPr>
          <xdr:spPr>
            <a:xfrm>
              <a:off x="5194300" y="5988050"/>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r>
                <a:rPr lang="es-EC" sz="1600" b="0" i="0">
                  <a:latin typeface="Cambria Math" panose="02040503050406030204" pitchFamily="18" charset="0"/>
                </a:rPr>
                <a:t>="1" /</a:t>
              </a:r>
              <a:r>
                <a:rPr lang="es-EC" sz="1050" b="0" i="0">
                  <a:solidFill>
                    <a:schemeClr val="tx1"/>
                  </a:solidFill>
                  <a:effectLst/>
                  <a:latin typeface="+mn-lt"/>
                  <a:ea typeface="+mn-ea"/>
                  <a:cs typeface="+mn-cs"/>
                </a:rPr>
                <a:t>"I</a:t>
              </a:r>
              <a:r>
                <a:rPr lang="es-EC" sz="1050" b="0" i="0" baseline="0">
                  <a:solidFill>
                    <a:schemeClr val="tx1"/>
                  </a:solidFill>
                  <a:effectLst/>
                  <a:latin typeface="+mn-lt"/>
                  <a:ea typeface="+mn-ea"/>
                  <a:cs typeface="+mn-cs"/>
                </a:rPr>
                <a:t>Ɛ</a:t>
              </a:r>
              <a:r>
                <a:rPr lang="es-EC" sz="1050" b="0" i="0" baseline="0">
                  <a:solidFill>
                    <a:schemeClr val="tx1"/>
                  </a:solidFill>
                  <a:effectLst/>
                  <a:latin typeface="Cambria Math" panose="02040503050406030204" pitchFamily="18" charset="0"/>
                  <a:ea typeface="+mn-ea"/>
                  <a:cs typeface="+mn-cs"/>
                </a:rPr>
                <a:t>" </a:t>
              </a:r>
              <a:endParaRPr lang="es-EC" sz="1800" b="0"/>
            </a:p>
          </xdr:txBody>
        </xdr:sp>
      </mc:Fallback>
    </mc:AlternateContent>
    <xdr:clientData/>
  </xdr:oneCellAnchor>
</xdr:wsDr>
</file>

<file path=xl/drawings/drawing6.xml><?xml version="1.0" encoding="utf-8"?>
<xdr:wsDr xmlns:xdr="http://schemas.openxmlformats.org/drawingml/2006/spreadsheetDrawing" xmlns:a="http://schemas.openxmlformats.org/drawingml/2006/main">
  <xdr:oneCellAnchor>
    <xdr:from>
      <xdr:col>2</xdr:col>
      <xdr:colOff>17318</xdr:colOff>
      <xdr:row>3</xdr:row>
      <xdr:rowOff>155864</xdr:rowOff>
    </xdr:from>
    <xdr:ext cx="1941158" cy="883227"/>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41318" y="736889"/>
          <a:ext cx="1941158" cy="883227"/>
        </a:xfrm>
        <a:prstGeom prst="rect">
          <a:avLst/>
        </a:prstGeom>
      </xdr:spPr>
    </xdr:pic>
    <xdr:clientData/>
  </xdr:oneCellAnchor>
  <xdr:twoCellAnchor>
    <xdr:from>
      <xdr:col>10</xdr:col>
      <xdr:colOff>155863</xdr:colOff>
      <xdr:row>37</xdr:row>
      <xdr:rowOff>138545</xdr:rowOff>
    </xdr:from>
    <xdr:to>
      <xdr:col>14</xdr:col>
      <xdr:colOff>450273</xdr:colOff>
      <xdr:row>51</xdr:row>
      <xdr:rowOff>72927</xdr:rowOff>
    </xdr:to>
    <xdr:pic>
      <xdr:nvPicPr>
        <xdr:cNvPr id="5" name="Imagen 4">
          <a:extLst>
            <a:ext uri="{FF2B5EF4-FFF2-40B4-BE49-F238E27FC236}">
              <a16:creationId xmlns:a16="http://schemas.microsoft.com/office/drawing/2014/main" id="{00000000-0008-0000-02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5364" t="47296" r="6143" b="35354"/>
        <a:stretch/>
      </xdr:blipFill>
      <xdr:spPr bwMode="auto">
        <a:xfrm>
          <a:off x="10425545" y="7966363"/>
          <a:ext cx="4069773" cy="3398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1144732</xdr:colOff>
      <xdr:row>24</xdr:row>
      <xdr:rowOff>200891</xdr:rowOff>
    </xdr:from>
    <xdr:ext cx="65" cy="172227"/>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5249141" y="49980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EC" sz="1100"/>
        </a:p>
      </xdr:txBody>
    </xdr:sp>
    <xdr:clientData/>
  </xdr:oneCellAnchor>
  <xdr:oneCellAnchor>
    <xdr:from>
      <xdr:col>3</xdr:col>
      <xdr:colOff>382731</xdr:colOff>
      <xdr:row>29</xdr:row>
      <xdr:rowOff>432804</xdr:rowOff>
    </xdr:from>
    <xdr:ext cx="651204" cy="386324"/>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00000000-0008-0000-0200-000006000000}"/>
                </a:ext>
              </a:extLst>
            </xdr:cNvPr>
            <xdr:cNvSpPr txBox="1"/>
          </xdr:nvSpPr>
          <xdr:spPr>
            <a:xfrm>
              <a:off x="3099427" y="6470826"/>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begChr m:val="["/>
                        <m:endChr m:val="]"/>
                        <m:ctrlPr>
                          <a:rPr lang="es-EC" sz="1100" i="1">
                            <a:latin typeface="Cambria Math" panose="02040503050406030204" pitchFamily="18" charset="0"/>
                          </a:rPr>
                        </m:ctrlPr>
                      </m:dPr>
                      <m:e>
                        <m:f>
                          <m:fPr>
                            <m:ctrlPr>
                              <a:rPr lang="es-EC" sz="1100" i="1">
                                <a:solidFill>
                                  <a:schemeClr val="tx1"/>
                                </a:solidFill>
                                <a:effectLst/>
                                <a:latin typeface="Cambria Math" panose="02040503050406030204" pitchFamily="18" charset="0"/>
                                <a:ea typeface="+mn-ea"/>
                                <a:cs typeface="+mn-cs"/>
                              </a:rPr>
                            </m:ctrlPr>
                          </m:fPr>
                          <m:num>
                            <m:sSup>
                              <m:sSupPr>
                                <m:ctrlPr>
                                  <a:rPr lang="es-EC" sz="1100" i="1">
                                    <a:solidFill>
                                      <a:schemeClr val="tx1"/>
                                    </a:solidFill>
                                    <a:effectLst/>
                                    <a:latin typeface="Cambria Math" panose="02040503050406030204" pitchFamily="18" charset="0"/>
                                    <a:ea typeface="+mn-ea"/>
                                    <a:cs typeface="+mn-cs"/>
                                  </a:rPr>
                                </m:ctrlPr>
                              </m:sSupPr>
                              <m:e>
                                <m:r>
                                  <a:rPr lang="es-EC" sz="1100" b="0" i="1">
                                    <a:solidFill>
                                      <a:schemeClr val="tx1"/>
                                    </a:solidFill>
                                    <a:effectLst/>
                                    <a:latin typeface="Cambria Math" panose="02040503050406030204" pitchFamily="18" charset="0"/>
                                    <a:ea typeface="+mn-ea"/>
                                    <a:cs typeface="+mn-cs"/>
                                  </a:rPr>
                                  <m:t>𝑚</m:t>
                                </m:r>
                              </m:e>
                              <m:sup>
                                <m:r>
                                  <a:rPr lang="es-EC" sz="1100" b="0" i="1">
                                    <a:solidFill>
                                      <a:schemeClr val="tx1"/>
                                    </a:solidFill>
                                    <a:effectLst/>
                                    <a:latin typeface="Cambria Math" panose="02040503050406030204" pitchFamily="18" charset="0"/>
                                    <a:ea typeface="+mn-ea"/>
                                    <a:cs typeface="+mn-cs"/>
                                  </a:rPr>
                                  <m:t>2</m:t>
                                </m:r>
                              </m:sup>
                            </m:sSup>
                            <m:r>
                              <a:rPr lang="es-EC" sz="1100" b="0" i="1">
                                <a:solidFill>
                                  <a:schemeClr val="tx1"/>
                                </a:solidFill>
                                <a:effectLst/>
                                <a:latin typeface="Cambria Math" panose="02040503050406030204" pitchFamily="18" charset="0"/>
                                <a:ea typeface="+mn-ea"/>
                                <a:cs typeface="+mn-cs"/>
                              </a:rPr>
                              <m:t>∙</m:t>
                            </m:r>
                            <m:r>
                              <a:rPr lang="es-EC" sz="1100" b="0" i="1">
                                <a:solidFill>
                                  <a:schemeClr val="tx1"/>
                                </a:solidFill>
                                <a:effectLst/>
                                <a:latin typeface="Cambria Math" panose="02040503050406030204" pitchFamily="18" charset="0"/>
                                <a:ea typeface="+mn-ea"/>
                                <a:cs typeface="+mn-cs"/>
                              </a:rPr>
                              <m:t>𝑙𝑢𝑥</m:t>
                            </m:r>
                            <m:r>
                              <m:rPr>
                                <m:nor/>
                              </m:rPr>
                              <a:rPr lang="es-EC" sz="1100" i="1">
                                <a:solidFill>
                                  <a:schemeClr val="tx1"/>
                                </a:solidFill>
                                <a:effectLst/>
                                <a:latin typeface="+mn-lt"/>
                                <a:ea typeface="+mn-ea"/>
                                <a:cs typeface="+mn-cs"/>
                              </a:rPr>
                              <m:t> </m:t>
                            </m:r>
                          </m:num>
                          <m:den>
                            <m:r>
                              <a:rPr lang="es-EC" sz="1100" b="0" i="1">
                                <a:solidFill>
                                  <a:schemeClr val="tx1"/>
                                </a:solidFill>
                                <a:effectLst/>
                                <a:latin typeface="Cambria Math" panose="02040503050406030204" pitchFamily="18" charset="0"/>
                                <a:ea typeface="+mn-ea"/>
                                <a:cs typeface="+mn-cs"/>
                              </a:rPr>
                              <m:t>𝑤</m:t>
                            </m:r>
                          </m:den>
                        </m:f>
                      </m:e>
                    </m:d>
                  </m:oMath>
                </m:oMathPara>
              </a14:m>
              <a:endParaRPr lang="es-EC" sz="1100"/>
            </a:p>
          </xdr:txBody>
        </xdr:sp>
      </mc:Choice>
      <mc:Fallback xmlns="">
        <xdr:sp macro="" textlink="">
          <xdr:nvSpPr>
            <xdr:cNvPr id="6" name="CuadroTexto 5"/>
            <xdr:cNvSpPr txBox="1"/>
          </xdr:nvSpPr>
          <xdr:spPr>
            <a:xfrm>
              <a:off x="3099427" y="6470826"/>
              <a:ext cx="651204" cy="386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100" i="0">
                  <a:latin typeface="Cambria Math" panose="02040503050406030204" pitchFamily="18" charset="0"/>
                </a:rPr>
                <a:t>[</a:t>
              </a:r>
              <a:r>
                <a:rPr lang="es-EC" sz="1100" i="0">
                  <a:solidFill>
                    <a:schemeClr val="tx1"/>
                  </a:solidFill>
                  <a:effectLst/>
                  <a:latin typeface="+mn-lt"/>
                  <a:ea typeface="+mn-ea"/>
                  <a:cs typeface="+mn-cs"/>
                </a:rPr>
                <a:t>(</a:t>
              </a:r>
              <a:r>
                <a:rPr lang="es-EC" sz="1100" b="0" i="0">
                  <a:solidFill>
                    <a:schemeClr val="tx1"/>
                  </a:solidFill>
                  <a:effectLst/>
                  <a:latin typeface="+mn-lt"/>
                  <a:ea typeface="+mn-ea"/>
                  <a:cs typeface="+mn-cs"/>
                </a:rPr>
                <a:t>𝑚^2∙𝑙𝑢𝑥"</a:t>
              </a:r>
              <a:r>
                <a:rPr lang="es-EC" sz="1100" i="0">
                  <a:solidFill>
                    <a:schemeClr val="tx1"/>
                  </a:solidFill>
                  <a:effectLst/>
                  <a:latin typeface="+mn-lt"/>
                  <a:ea typeface="+mn-ea"/>
                  <a:cs typeface="+mn-cs"/>
                </a:rPr>
                <a:t> " )/</a:t>
              </a:r>
              <a:r>
                <a:rPr lang="es-EC" sz="1100" b="0" i="0">
                  <a:solidFill>
                    <a:schemeClr val="tx1"/>
                  </a:solidFill>
                  <a:effectLst/>
                  <a:latin typeface="+mn-lt"/>
                  <a:ea typeface="+mn-ea"/>
                  <a:cs typeface="+mn-cs"/>
                </a:rPr>
                <a:t>𝑤</a:t>
              </a:r>
              <a:r>
                <a:rPr lang="es-EC" sz="1100" b="0" i="0">
                  <a:solidFill>
                    <a:schemeClr val="tx1"/>
                  </a:solidFill>
                  <a:effectLst/>
                  <a:latin typeface="Cambria Math" panose="02040503050406030204" pitchFamily="18" charset="0"/>
                  <a:ea typeface="+mn-ea"/>
                  <a:cs typeface="+mn-cs"/>
                </a:rPr>
                <a:t>]</a:t>
              </a:r>
              <a:endParaRPr lang="es-EC" sz="1100"/>
            </a:p>
          </xdr:txBody>
        </xdr:sp>
      </mc:Fallback>
    </mc:AlternateContent>
    <xdr:clientData/>
  </xdr:oneCellAnchor>
  <xdr:oneCellAnchor>
    <xdr:from>
      <xdr:col>2</xdr:col>
      <xdr:colOff>6681</xdr:colOff>
      <xdr:row>22</xdr:row>
      <xdr:rowOff>45027</xdr:rowOff>
    </xdr:from>
    <xdr:ext cx="1522533" cy="447367"/>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00000000-0008-0000-0200-000009000000}"/>
                </a:ext>
              </a:extLst>
            </xdr:cNvPr>
            <xdr:cNvSpPr txBox="1"/>
          </xdr:nvSpPr>
          <xdr:spPr>
            <a:xfrm>
              <a:off x="1540577" y="4325092"/>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a:rPr lang="es-EC" sz="1800" b="0" i="1">
                          <a:latin typeface="Cambria Math" panose="02040503050406030204" pitchFamily="18" charset="0"/>
                        </a:rPr>
                        <m:t>𝑆</m:t>
                      </m:r>
                      <m:r>
                        <a:rPr lang="es-EC" sz="1800" b="0" i="1">
                          <a:latin typeface="Cambria Math" panose="02040503050406030204" pitchFamily="18" charset="0"/>
                          <a:ea typeface="Cambria Math" panose="02040503050406030204" pitchFamily="18" charset="0"/>
                        </a:rPr>
                        <m:t>∙</m:t>
                      </m:r>
                      <m:sSub>
                        <m:sSubPr>
                          <m:ctrlPr>
                            <a:rPr lang="es-EC" sz="1800" b="0" i="1">
                              <a:latin typeface="Cambria Math" panose="02040503050406030204" pitchFamily="18" charset="0"/>
                              <a:ea typeface="Cambria Math" panose="02040503050406030204" pitchFamily="18" charset="0"/>
                            </a:rPr>
                          </m:ctrlPr>
                        </m:sSubPr>
                        <m:e>
                          <m:r>
                            <a:rPr lang="es-EC" sz="1800" b="0" i="1">
                              <a:latin typeface="Cambria Math" panose="02040503050406030204" pitchFamily="18" charset="0"/>
                              <a:ea typeface="Cambria Math" panose="02040503050406030204" pitchFamily="18" charset="0"/>
                            </a:rPr>
                            <m:t>𝐸</m:t>
                          </m:r>
                        </m:e>
                        <m:sub>
                          <m:r>
                            <a:rPr lang="es-EC" sz="1800" b="0" i="1">
                              <a:latin typeface="Cambria Math" panose="02040503050406030204" pitchFamily="18" charset="0"/>
                              <a:ea typeface="Cambria Math" panose="02040503050406030204" pitchFamily="18" charset="0"/>
                            </a:rPr>
                            <m:t>𝑚</m:t>
                          </m:r>
                        </m:sub>
                      </m:sSub>
                    </m:num>
                    <m:den>
                      <m:r>
                        <a:rPr lang="es-EC" sz="1800" b="0" i="1">
                          <a:latin typeface="Cambria Math" panose="02040503050406030204" pitchFamily="18" charset="0"/>
                        </a:rPr>
                        <m:t>𝑃</m:t>
                      </m:r>
                    </m:den>
                  </m:f>
                </m:oMath>
              </a14:m>
              <a:r>
                <a:rPr lang="es-EC" sz="1800" b="0"/>
                <a:t> </a:t>
              </a:r>
              <a14:m>
                <m:oMath xmlns:m="http://schemas.openxmlformats.org/officeDocument/2006/math">
                  <m:d>
                    <m:dPr>
                      <m:begChr m:val="["/>
                      <m:endChr m:val="]"/>
                      <m:ctrlPr>
                        <a:rPr lang="es-EC" sz="1800" b="0" i="1">
                          <a:solidFill>
                            <a:schemeClr val="tx1"/>
                          </a:solidFill>
                          <a:effectLst/>
                          <a:latin typeface="Cambria Math" panose="02040503050406030204" pitchFamily="18" charset="0"/>
                          <a:ea typeface="+mn-ea"/>
                          <a:cs typeface="+mn-cs"/>
                        </a:rPr>
                      </m:ctrlPr>
                    </m:dPr>
                    <m:e>
                      <m:f>
                        <m:fPr>
                          <m:ctrlPr>
                            <a:rPr lang="es-EC" sz="1800" b="0" i="1">
                              <a:solidFill>
                                <a:schemeClr val="tx1"/>
                              </a:solidFill>
                              <a:effectLst/>
                              <a:latin typeface="Cambria Math" panose="02040503050406030204" pitchFamily="18" charset="0"/>
                              <a:ea typeface="+mn-ea"/>
                              <a:cs typeface="+mn-cs"/>
                            </a:rPr>
                          </m:ctrlPr>
                        </m:fPr>
                        <m:num>
                          <m:sSup>
                            <m:sSupPr>
                              <m:ctrlPr>
                                <a:rPr lang="es-EC" sz="1800" b="0" i="1">
                                  <a:solidFill>
                                    <a:schemeClr val="tx1"/>
                                  </a:solidFill>
                                  <a:effectLst/>
                                  <a:latin typeface="Cambria Math" panose="02040503050406030204" pitchFamily="18" charset="0"/>
                                  <a:ea typeface="+mn-ea"/>
                                  <a:cs typeface="+mn-cs"/>
                                </a:rPr>
                              </m:ctrlPr>
                            </m:sSupPr>
                            <m:e>
                              <m:r>
                                <a:rPr lang="es-EC" sz="1800" b="0" i="1">
                                  <a:solidFill>
                                    <a:schemeClr val="tx1"/>
                                  </a:solidFill>
                                  <a:effectLst/>
                                  <a:latin typeface="Cambria Math" panose="02040503050406030204" pitchFamily="18" charset="0"/>
                                  <a:ea typeface="+mn-ea"/>
                                  <a:cs typeface="+mn-cs"/>
                                </a:rPr>
                                <m:t>𝑚</m:t>
                              </m:r>
                            </m:e>
                            <m:sup>
                              <m:r>
                                <a:rPr lang="es-EC" sz="1800" b="0" i="1">
                                  <a:solidFill>
                                    <a:schemeClr val="tx1"/>
                                  </a:solidFill>
                                  <a:effectLst/>
                                  <a:latin typeface="Cambria Math" panose="02040503050406030204" pitchFamily="18" charset="0"/>
                                  <a:ea typeface="+mn-ea"/>
                                  <a:cs typeface="+mn-cs"/>
                                </a:rPr>
                                <m:t>2</m:t>
                              </m:r>
                            </m:sup>
                          </m:sSup>
                          <m:r>
                            <a:rPr lang="es-EC" sz="1800" b="0" i="1">
                              <a:solidFill>
                                <a:schemeClr val="tx1"/>
                              </a:solidFill>
                              <a:effectLst/>
                              <a:latin typeface="Cambria Math" panose="02040503050406030204" pitchFamily="18" charset="0"/>
                              <a:ea typeface="+mn-ea"/>
                              <a:cs typeface="+mn-cs"/>
                            </a:rPr>
                            <m:t>∙</m:t>
                          </m:r>
                          <m:r>
                            <a:rPr lang="es-EC" sz="1800" b="0" i="1">
                              <a:solidFill>
                                <a:schemeClr val="tx1"/>
                              </a:solidFill>
                              <a:effectLst/>
                              <a:latin typeface="Cambria Math" panose="02040503050406030204" pitchFamily="18" charset="0"/>
                              <a:ea typeface="+mn-ea"/>
                              <a:cs typeface="+mn-cs"/>
                            </a:rPr>
                            <m:t>𝑙𝑢𝑥</m:t>
                          </m:r>
                          <m:r>
                            <m:rPr>
                              <m:nor/>
                            </m:rPr>
                            <a:rPr lang="es-EC" sz="1800" b="0" i="1">
                              <a:solidFill>
                                <a:schemeClr val="tx1"/>
                              </a:solidFill>
                              <a:effectLst/>
                              <a:latin typeface="+mn-lt"/>
                              <a:ea typeface="+mn-ea"/>
                              <a:cs typeface="+mn-cs"/>
                            </a:rPr>
                            <m:t> </m:t>
                          </m:r>
                        </m:num>
                        <m:den>
                          <m:r>
                            <a:rPr lang="es-EC" sz="1800" b="0" i="1">
                              <a:solidFill>
                                <a:schemeClr val="tx1"/>
                              </a:solidFill>
                              <a:effectLst/>
                              <a:latin typeface="Cambria Math" panose="02040503050406030204" pitchFamily="18" charset="0"/>
                              <a:ea typeface="+mn-ea"/>
                              <a:cs typeface="+mn-cs"/>
                            </a:rPr>
                            <m:t>𝑤</m:t>
                          </m:r>
                        </m:den>
                      </m:f>
                    </m:e>
                  </m:d>
                </m:oMath>
              </a14:m>
              <a:endParaRPr lang="es-EC" sz="1800" b="0"/>
            </a:p>
          </xdr:txBody>
        </xdr:sp>
      </mc:Choice>
      <mc:Fallback xmlns="">
        <xdr:sp macro="" textlink="">
          <xdr:nvSpPr>
            <xdr:cNvPr id="9" name="CuadroTexto 8"/>
            <xdr:cNvSpPr txBox="1"/>
          </xdr:nvSpPr>
          <xdr:spPr>
            <a:xfrm>
              <a:off x="1540577" y="4325092"/>
              <a:ext cx="1522533" cy="447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100" b="0" i="0" u="none" strike="noStrike" baseline="0" smtClean="0">
                  <a:solidFill>
                    <a:schemeClr val="tx1"/>
                  </a:solidFill>
                  <a:latin typeface="Cambria Math" panose="02040503050406030204" pitchFamily="18" charset="0"/>
                  <a:ea typeface="+mn-ea"/>
                  <a:cs typeface="+mn-cs"/>
                </a:rPr>
                <a:t>"Ɛ</a:t>
              </a:r>
              <a:r>
                <a:rPr lang="es-EC" sz="1800" b="0" i="0" u="none" strike="noStrike" baseline="0" smtClean="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=(𝑆</a:t>
              </a:r>
              <a:r>
                <a:rPr lang="es-EC" sz="1800" b="0" i="0">
                  <a:latin typeface="Cambria Math" panose="02040503050406030204" pitchFamily="18" charset="0"/>
                  <a:ea typeface="Cambria Math" panose="02040503050406030204" pitchFamily="18" charset="0"/>
                </a:rPr>
                <a:t>∙𝐸_𝑚)/</a:t>
              </a:r>
              <a:r>
                <a:rPr lang="es-EC" sz="1800" b="0" i="0">
                  <a:latin typeface="Cambria Math" panose="02040503050406030204" pitchFamily="18" charset="0"/>
                </a:rPr>
                <a:t>𝑃</a:t>
              </a:r>
              <a:r>
                <a:rPr lang="es-EC" sz="1800" b="0"/>
                <a:t> </a:t>
              </a:r>
              <a:r>
                <a:rPr lang="es-EC" sz="1800" b="0" i="0">
                  <a:solidFill>
                    <a:schemeClr val="tx1"/>
                  </a:solidFill>
                  <a:effectLst/>
                  <a:latin typeface="+mn-lt"/>
                  <a:ea typeface="+mn-ea"/>
                  <a:cs typeface="+mn-cs"/>
                </a:rPr>
                <a:t>[(𝑚^2∙𝑙𝑢𝑥" " )/𝑤]</a:t>
              </a:r>
              <a:endParaRPr lang="es-EC" sz="1800" b="0"/>
            </a:p>
          </xdr:txBody>
        </xdr:sp>
      </mc:Fallback>
    </mc:AlternateContent>
    <xdr:clientData/>
  </xdr:oneCellAnchor>
  <xdr:oneCellAnchor>
    <xdr:from>
      <xdr:col>5</xdr:col>
      <xdr:colOff>0</xdr:colOff>
      <xdr:row>22</xdr:row>
      <xdr:rowOff>0</xdr:rowOff>
    </xdr:from>
    <xdr:ext cx="611193" cy="325217"/>
    <mc:AlternateContent xmlns:mc="http://schemas.openxmlformats.org/markup-compatibility/2006" xmlns:a14="http://schemas.microsoft.com/office/drawing/2010/main">
      <mc:Choice Requires="a14">
        <xdr:sp macro="" textlink="">
          <xdr:nvSpPr>
            <xdr:cNvPr id="10" name="CuadroTexto 9">
              <a:extLst>
                <a:ext uri="{FF2B5EF4-FFF2-40B4-BE49-F238E27FC236}">
                  <a16:creationId xmlns:a16="http://schemas.microsoft.com/office/drawing/2014/main" id="{00000000-0008-0000-0200-00000A000000}"/>
                </a:ext>
              </a:extLst>
            </xdr:cNvPr>
            <xdr:cNvSpPr txBox="1"/>
          </xdr:nvSpPr>
          <xdr:spPr>
            <a:xfrm>
              <a:off x="5492338" y="4280065"/>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14:m>
                <m:oMath xmlns:m="http://schemas.openxmlformats.org/officeDocument/2006/math">
                  <m:r>
                    <m:rPr>
                      <m:nor/>
                    </m:rPr>
                    <a:rPr lang="es-EC" sz="1100" b="0" i="0" u="none" strike="noStrike" baseline="0" smtClean="0">
                      <a:solidFill>
                        <a:schemeClr val="tx1"/>
                      </a:solidFill>
                      <a:latin typeface="+mn-lt"/>
                      <a:ea typeface="+mn-ea"/>
                      <a:cs typeface="+mn-cs"/>
                    </a:rPr>
                    <m:t>Ɛ</m:t>
                  </m:r>
                  <m:r>
                    <a:rPr lang="es-EC" sz="1800" b="0" i="1">
                      <a:latin typeface="Cambria Math" panose="02040503050406030204" pitchFamily="18" charset="0"/>
                    </a:rPr>
                    <m:t>=</m:t>
                  </m:r>
                  <m:f>
                    <m:fPr>
                      <m:ctrlPr>
                        <a:rPr lang="es-EC" sz="1800" b="0" i="1">
                          <a:latin typeface="Cambria Math" panose="02040503050406030204" pitchFamily="18" charset="0"/>
                        </a:rPr>
                      </m:ctrlPr>
                    </m:fPr>
                    <m:num>
                      <m:r>
                        <m:rPr>
                          <m:nor/>
                        </m:rPr>
                        <a:rPr lang="es-EC" sz="1100" b="0" i="0" u="none" strike="noStrike" baseline="0" smtClean="0">
                          <a:solidFill>
                            <a:schemeClr val="tx1"/>
                          </a:solidFill>
                          <a:latin typeface="+mn-lt"/>
                          <a:ea typeface="+mn-ea"/>
                          <a:cs typeface="+mn-cs"/>
                        </a:rPr>
                        <m:t>Ɛ</m:t>
                      </m:r>
                    </m:num>
                    <m:den>
                      <m:sSub>
                        <m:sSubPr>
                          <m:ctrlPr>
                            <a:rPr lang="es-EC" sz="1800" b="0" i="1">
                              <a:latin typeface="Cambria Math" panose="02040503050406030204" pitchFamily="18" charset="0"/>
                            </a:rPr>
                          </m:ctrlPr>
                        </m:sSubPr>
                        <m:e>
                          <m:r>
                            <m:rPr>
                              <m:nor/>
                            </m:rPr>
                            <a:rPr lang="es-EC" sz="1100" b="0" i="0" u="none" strike="noStrike" baseline="0" smtClean="0">
                              <a:solidFill>
                                <a:schemeClr val="tx1"/>
                              </a:solidFill>
                              <a:latin typeface="+mn-lt"/>
                              <a:ea typeface="+mn-ea"/>
                              <a:cs typeface="+mn-cs"/>
                            </a:rPr>
                            <m:t>Ɛ</m:t>
                          </m:r>
                        </m:e>
                        <m:sub>
                          <m:r>
                            <a:rPr lang="es-EC" sz="1800" b="0" i="1">
                              <a:latin typeface="Cambria Math" panose="02040503050406030204" pitchFamily="18" charset="0"/>
                            </a:rPr>
                            <m:t>𝑚</m:t>
                          </m:r>
                        </m:sub>
                      </m:sSub>
                    </m:den>
                  </m:f>
                </m:oMath>
              </a14:m>
              <a:endParaRPr lang="es-EC" sz="1800" b="0"/>
            </a:p>
          </xdr:txBody>
        </xdr:sp>
      </mc:Choice>
      <mc:Fallback xmlns="">
        <xdr:sp macro="" textlink="">
          <xdr:nvSpPr>
            <xdr:cNvPr id="10" name="CuadroTexto 9"/>
            <xdr:cNvSpPr txBox="1"/>
          </xdr:nvSpPr>
          <xdr:spPr>
            <a:xfrm>
              <a:off x="5492338" y="4280065"/>
              <a:ext cx="61119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800" b="0"/>
                <a:t>I</a:t>
              </a:r>
              <a:r>
                <a:rPr lang="es-EC" sz="1100" b="0" i="0" u="none" strike="noStrike" baseline="0" smtClean="0">
                  <a:solidFill>
                    <a:schemeClr val="tx1"/>
                  </a:solidFill>
                  <a:latin typeface="Cambria Math" panose="02040503050406030204" pitchFamily="18" charset="0"/>
                  <a:ea typeface="+mn-ea"/>
                  <a:cs typeface="+mn-cs"/>
                </a:rPr>
                <a:t>"Ɛ</a:t>
              </a:r>
              <a:r>
                <a:rPr lang="es-EC" sz="1800" b="0" i="0" u="none" strike="noStrike" baseline="0" smtClean="0">
                  <a:solidFill>
                    <a:schemeClr val="tx1"/>
                  </a:solidFill>
                  <a:latin typeface="Cambria Math" panose="02040503050406030204" pitchFamily="18" charset="0"/>
                  <a:ea typeface="+mn-ea"/>
                  <a:cs typeface="+mn-cs"/>
                </a:rPr>
                <a:t>"</a:t>
              </a:r>
              <a:r>
                <a:rPr lang="es-EC" sz="1800" b="0" i="0">
                  <a:latin typeface="Cambria Math" panose="02040503050406030204" pitchFamily="18" charset="0"/>
                </a:rPr>
                <a:t>=</a:t>
              </a:r>
              <a:r>
                <a:rPr lang="es-EC" sz="1100" b="0" i="0" u="none" strike="noStrike" baseline="0" smtClean="0">
                  <a:solidFill>
                    <a:schemeClr val="tx1"/>
                  </a:solidFill>
                  <a:latin typeface="+mn-lt"/>
                  <a:ea typeface="+mn-ea"/>
                  <a:cs typeface="+mn-cs"/>
                </a:rPr>
                <a:t>"Ɛ</a:t>
              </a:r>
              <a:r>
                <a:rPr lang="es-EC" sz="1800" b="0" i="0" u="none" strike="noStrike" baseline="0" smtClean="0">
                  <a:solidFill>
                    <a:schemeClr val="tx1"/>
                  </a:solidFill>
                  <a:latin typeface="Cambria Math" panose="02040503050406030204" pitchFamily="18" charset="0"/>
                  <a:ea typeface="+mn-ea"/>
                  <a:cs typeface="+mn-cs"/>
                </a:rPr>
                <a:t>" /</a:t>
              </a:r>
              <a:r>
                <a:rPr lang="es-EC" sz="1100" b="0" i="0" u="none" strike="noStrike" baseline="0" smtClean="0">
                  <a:solidFill>
                    <a:schemeClr val="tx1"/>
                  </a:solidFill>
                  <a:latin typeface="+mn-lt"/>
                  <a:ea typeface="+mn-ea"/>
                  <a:cs typeface="+mn-cs"/>
                </a:rPr>
                <a:t>"Ɛ</a:t>
              </a:r>
              <a:r>
                <a:rPr lang="es-EC" sz="1800" b="0" i="0" u="none" strike="noStrike" baseline="0" smtClean="0">
                  <a:solidFill>
                    <a:schemeClr val="tx1"/>
                  </a:solidFill>
                  <a:latin typeface="Cambria Math" panose="02040503050406030204" pitchFamily="18" charset="0"/>
                  <a:ea typeface="+mn-ea"/>
                  <a:cs typeface="+mn-cs"/>
                </a:rPr>
                <a:t>" _</a:t>
              </a:r>
              <a:r>
                <a:rPr lang="es-EC" sz="1800" b="0" i="0">
                  <a:latin typeface="Cambria Math" panose="02040503050406030204" pitchFamily="18" charset="0"/>
                </a:rPr>
                <a:t>𝑚 </a:t>
              </a:r>
              <a:endParaRPr lang="es-EC" sz="1800" b="0"/>
            </a:p>
          </xdr:txBody>
        </xdr:sp>
      </mc:Fallback>
    </mc:AlternateContent>
    <xdr:clientData/>
  </xdr:oneCellAnchor>
  <xdr:oneCellAnchor>
    <xdr:from>
      <xdr:col>5</xdr:col>
      <xdr:colOff>0</xdr:colOff>
      <xdr:row>25</xdr:row>
      <xdr:rowOff>0</xdr:rowOff>
    </xdr:from>
    <xdr:ext cx="552524" cy="393185"/>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00000000-0008-0000-0200-00000B000000}"/>
                </a:ext>
              </a:extLst>
            </xdr:cNvPr>
            <xdr:cNvSpPr txBox="1"/>
          </xdr:nvSpPr>
          <xdr:spPr>
            <a:xfrm>
              <a:off x="5492338" y="4923312"/>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14:m>
                <m:oMath xmlns:m="http://schemas.openxmlformats.org/officeDocument/2006/math">
                  <m:r>
                    <a:rPr lang="es-EC" sz="1600" b="0" i="1">
                      <a:latin typeface="Cambria Math" panose="02040503050406030204" pitchFamily="18" charset="0"/>
                    </a:rPr>
                    <m:t>=</m:t>
                  </m:r>
                  <m:f>
                    <m:fPr>
                      <m:ctrlPr>
                        <a:rPr lang="es-EC" sz="1600" b="0" i="1">
                          <a:latin typeface="Cambria Math" panose="02040503050406030204" pitchFamily="18" charset="0"/>
                        </a:rPr>
                      </m:ctrlPr>
                    </m:fPr>
                    <m:num>
                      <m:r>
                        <m:rPr>
                          <m:nor/>
                        </m:rPr>
                        <a:rPr lang="es-EC" sz="1600" b="0" i="0">
                          <a:latin typeface="Cambria Math" panose="02040503050406030204" pitchFamily="18" charset="0"/>
                        </a:rPr>
                        <m:t>1</m:t>
                      </m:r>
                    </m:num>
                    <m:den>
                      <m:r>
                        <m:rPr>
                          <m:nor/>
                        </m:rPr>
                        <a:rPr lang="es-EC" sz="1050" b="0">
                          <a:solidFill>
                            <a:schemeClr val="tx1"/>
                          </a:solidFill>
                          <a:effectLst/>
                          <a:latin typeface="+mn-lt"/>
                          <a:ea typeface="+mn-ea"/>
                          <a:cs typeface="+mn-cs"/>
                        </a:rPr>
                        <m:t>I</m:t>
                      </m:r>
                      <m:r>
                        <m:rPr>
                          <m:nor/>
                        </m:rPr>
                        <a:rPr lang="es-EC" sz="1050" b="0" i="0" baseline="0">
                          <a:solidFill>
                            <a:schemeClr val="tx1"/>
                          </a:solidFill>
                          <a:effectLst/>
                          <a:latin typeface="+mn-lt"/>
                          <a:ea typeface="+mn-ea"/>
                          <a:cs typeface="+mn-cs"/>
                        </a:rPr>
                        <m:t>Ɛ</m:t>
                      </m:r>
                    </m:den>
                  </m:f>
                </m:oMath>
              </a14:m>
              <a:endParaRPr lang="es-EC" sz="1800" b="0"/>
            </a:p>
          </xdr:txBody>
        </xdr:sp>
      </mc:Choice>
      <mc:Fallback xmlns="">
        <xdr:sp macro="" textlink="">
          <xdr:nvSpPr>
            <xdr:cNvPr id="11" name="CuadroTexto 10"/>
            <xdr:cNvSpPr txBox="1"/>
          </xdr:nvSpPr>
          <xdr:spPr>
            <a:xfrm>
              <a:off x="5492338" y="4923312"/>
              <a:ext cx="552524" cy="3931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EC" sz="1400" b="0" i="0">
                  <a:latin typeface="+mn-lt"/>
                </a:rPr>
                <a:t>ICE</a:t>
              </a:r>
              <a:r>
                <a:rPr lang="es-EC" sz="1600" b="0" i="0">
                  <a:latin typeface="Cambria Math" panose="02040503050406030204" pitchFamily="18" charset="0"/>
                </a:rPr>
                <a:t>="1" /</a:t>
              </a:r>
              <a:r>
                <a:rPr lang="es-EC" sz="1050" b="0" i="0">
                  <a:solidFill>
                    <a:schemeClr val="tx1"/>
                  </a:solidFill>
                  <a:effectLst/>
                  <a:latin typeface="+mn-lt"/>
                  <a:ea typeface="+mn-ea"/>
                  <a:cs typeface="+mn-cs"/>
                </a:rPr>
                <a:t>"I</a:t>
              </a:r>
              <a:r>
                <a:rPr lang="es-EC" sz="1050" b="0" i="0" baseline="0">
                  <a:solidFill>
                    <a:schemeClr val="tx1"/>
                  </a:solidFill>
                  <a:effectLst/>
                  <a:latin typeface="+mn-lt"/>
                  <a:ea typeface="+mn-ea"/>
                  <a:cs typeface="+mn-cs"/>
                </a:rPr>
                <a:t>Ɛ</a:t>
              </a:r>
              <a:r>
                <a:rPr lang="es-EC" sz="1600" b="0" i="0" baseline="0">
                  <a:solidFill>
                    <a:schemeClr val="tx1"/>
                  </a:solidFill>
                  <a:effectLst/>
                  <a:latin typeface="Cambria Math" panose="02040503050406030204" pitchFamily="18" charset="0"/>
                  <a:ea typeface="+mn-ea"/>
                  <a:cs typeface="+mn-cs"/>
                </a:rPr>
                <a:t>" </a:t>
              </a:r>
              <a:endParaRPr lang="es-EC" sz="1800" b="0"/>
            </a:p>
          </xdr:txBody>
        </xdr:sp>
      </mc:Fallback>
    </mc:AlternateContent>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0</xdr:row>
      <xdr:rowOff>114300</xdr:rowOff>
    </xdr:from>
    <xdr:to>
      <xdr:col>9</xdr:col>
      <xdr:colOff>600075</xdr:colOff>
      <xdr:row>25</xdr:row>
      <xdr:rowOff>123826</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13033" t="22790" r="36010" b="11967"/>
        <a:stretch/>
      </xdr:blipFill>
      <xdr:spPr>
        <a:xfrm>
          <a:off x="828675" y="114300"/>
          <a:ext cx="6629400" cy="47720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Q66"/>
  <sheetViews>
    <sheetView showGridLines="0" zoomScale="55" zoomScaleNormal="55" workbookViewId="0">
      <selection activeCell="O17" sqref="O17"/>
    </sheetView>
  </sheetViews>
  <sheetFormatPr baseColWidth="10" defaultRowHeight="14.5" x14ac:dyDescent="0.35"/>
  <cols>
    <col min="2" max="2" width="6.7265625" customWidth="1"/>
    <col min="3" max="3" width="17.81640625" customWidth="1"/>
    <col min="5" max="5" width="13.26953125" customWidth="1"/>
    <col min="6" max="6" width="12.81640625" customWidth="1"/>
    <col min="7" max="7" width="12.453125" customWidth="1"/>
    <col min="9" max="9" width="14.81640625" customWidth="1"/>
    <col min="11" max="11" width="4" customWidth="1"/>
    <col min="12" max="12" width="20.54296875" customWidth="1"/>
    <col min="13" max="13" width="15.54296875" customWidth="1"/>
    <col min="14" max="14" width="16.54296875" customWidth="1"/>
    <col min="15" max="15" width="16.453125" customWidth="1"/>
    <col min="16" max="16" width="6.4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99">
        <v>1</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29" t="s">
        <v>83</v>
      </c>
      <c r="C10" s="130"/>
      <c r="D10" s="130"/>
      <c r="E10" s="130"/>
      <c r="F10" s="130"/>
      <c r="G10" s="130"/>
      <c r="H10" s="130"/>
      <c r="I10" s="130"/>
      <c r="J10" s="130"/>
      <c r="K10" s="130"/>
      <c r="L10" s="130"/>
      <c r="M10" s="130"/>
      <c r="N10" s="130"/>
      <c r="O10" s="130"/>
      <c r="P10" s="131"/>
    </row>
    <row r="11" spans="2:16" x14ac:dyDescent="0.35">
      <c r="B11" s="5"/>
      <c r="C11" s="6"/>
      <c r="D11" s="6"/>
      <c r="E11" s="6"/>
      <c r="F11" s="6"/>
      <c r="G11" s="6"/>
      <c r="H11" s="6"/>
      <c r="I11" s="6"/>
      <c r="J11" s="6"/>
      <c r="K11" s="6"/>
      <c r="L11" s="6"/>
      <c r="M11" s="6"/>
      <c r="N11" s="6"/>
      <c r="O11" s="6"/>
      <c r="P11" s="7"/>
    </row>
    <row r="12" spans="2:16" ht="30" customHeight="1" x14ac:dyDescent="0.35">
      <c r="B12" s="5"/>
      <c r="C12" s="8" t="s">
        <v>27</v>
      </c>
      <c r="D12" s="134" t="s">
        <v>146</v>
      </c>
      <c r="E12" s="127"/>
      <c r="F12" s="127"/>
      <c r="G12" s="127"/>
      <c r="H12" s="127"/>
      <c r="I12" s="6"/>
      <c r="J12" s="6"/>
      <c r="K12" s="6"/>
      <c r="L12" s="10" t="s">
        <v>26</v>
      </c>
      <c r="M12" s="10" t="s">
        <v>25</v>
      </c>
      <c r="N12" s="10" t="s">
        <v>24</v>
      </c>
      <c r="O12" s="10" t="s">
        <v>23</v>
      </c>
      <c r="P12" s="7"/>
    </row>
    <row r="13" spans="2:16" ht="25.5" customHeight="1" x14ac:dyDescent="0.35">
      <c r="B13" s="5"/>
      <c r="C13" s="8"/>
      <c r="D13" s="6"/>
      <c r="E13" s="6"/>
      <c r="F13" s="6"/>
      <c r="G13" s="6"/>
      <c r="H13" s="6"/>
      <c r="I13" s="6"/>
      <c r="J13" s="6"/>
      <c r="K13" s="6"/>
      <c r="L13" s="10" t="s">
        <v>22</v>
      </c>
      <c r="M13" s="51" t="s">
        <v>128</v>
      </c>
      <c r="N13" s="91" t="s">
        <v>132</v>
      </c>
      <c r="O13" s="51">
        <v>150</v>
      </c>
      <c r="P13" s="7"/>
    </row>
    <row r="14" spans="2:16" x14ac:dyDescent="0.35">
      <c r="B14" s="5"/>
      <c r="C14" s="8" t="s">
        <v>21</v>
      </c>
      <c r="D14" s="135">
        <v>45813</v>
      </c>
      <c r="E14" s="136"/>
      <c r="F14" s="136"/>
      <c r="G14" s="136"/>
      <c r="H14" s="136"/>
      <c r="I14" s="11" t="s">
        <v>20</v>
      </c>
      <c r="J14" s="50">
        <v>0.83333333333333337</v>
      </c>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4.75" customHeight="1" x14ac:dyDescent="0.35">
      <c r="B17" s="5"/>
      <c r="C17" s="23" t="s">
        <v>19</v>
      </c>
      <c r="D17" s="18"/>
      <c r="E17" s="26" t="s">
        <v>129</v>
      </c>
      <c r="F17" s="6"/>
      <c r="G17" s="132" t="s">
        <v>18</v>
      </c>
      <c r="H17" s="24" t="s">
        <v>17</v>
      </c>
      <c r="I17" s="24" t="s">
        <v>16</v>
      </c>
      <c r="J17" s="6"/>
      <c r="K17" s="6"/>
      <c r="L17" s="113" t="s">
        <v>36</v>
      </c>
      <c r="M17" s="114"/>
      <c r="N17" s="26">
        <v>614523</v>
      </c>
      <c r="O17" s="26">
        <v>9638740</v>
      </c>
      <c r="P17" s="7"/>
    </row>
    <row r="18" spans="2:16" ht="24.75" customHeight="1" x14ac:dyDescent="0.35">
      <c r="B18" s="5"/>
      <c r="C18" s="23" t="s">
        <v>14</v>
      </c>
      <c r="D18" s="18"/>
      <c r="E18" s="26" t="s">
        <v>130</v>
      </c>
      <c r="F18" s="6"/>
      <c r="G18" s="133"/>
      <c r="H18" s="26">
        <v>37.5</v>
      </c>
      <c r="I18" s="98" t="s">
        <v>143</v>
      </c>
      <c r="J18" s="6"/>
      <c r="K18" s="6"/>
      <c r="L18" s="6"/>
      <c r="M18" s="6"/>
      <c r="N18" s="6"/>
      <c r="O18" s="6"/>
      <c r="P18" s="7"/>
    </row>
    <row r="19" spans="2:16" ht="26.25" customHeight="1" x14ac:dyDescent="0.35">
      <c r="B19" s="5"/>
      <c r="C19" s="8"/>
      <c r="D19" s="6"/>
      <c r="E19" s="6"/>
      <c r="F19" s="6"/>
      <c r="G19" s="12"/>
      <c r="H19" s="6"/>
      <c r="I19" s="6"/>
      <c r="J19" s="6"/>
      <c r="K19" s="6"/>
      <c r="L19" s="128" t="s">
        <v>15</v>
      </c>
      <c r="M19" s="128"/>
      <c r="N19" s="128"/>
      <c r="O19" s="26">
        <v>35</v>
      </c>
      <c r="P19" s="7"/>
    </row>
    <row r="20" spans="2:16" x14ac:dyDescent="0.35">
      <c r="B20" s="5"/>
      <c r="C20" s="8"/>
      <c r="D20" s="6"/>
      <c r="E20" s="6"/>
      <c r="F20" s="6"/>
      <c r="G20" s="12"/>
      <c r="H20" s="6"/>
      <c r="I20" s="6"/>
      <c r="J20" s="6"/>
      <c r="K20" s="6"/>
      <c r="L20" s="6"/>
      <c r="M20" s="6"/>
      <c r="N20" s="6"/>
      <c r="O20" s="29"/>
      <c r="P20" s="7"/>
    </row>
    <row r="21" spans="2:16" ht="24.75" customHeight="1" x14ac:dyDescent="0.35">
      <c r="B21" s="5"/>
      <c r="C21" s="8" t="s">
        <v>13</v>
      </c>
      <c r="D21" s="6"/>
      <c r="E21" s="6"/>
      <c r="F21" s="6"/>
      <c r="G21" s="6"/>
      <c r="H21" s="6"/>
      <c r="I21" s="6"/>
      <c r="J21" s="6"/>
      <c r="K21" s="6"/>
      <c r="L21" s="128" t="s">
        <v>29</v>
      </c>
      <c r="M21" s="128"/>
      <c r="N21" s="128"/>
      <c r="O21" s="26">
        <v>9.6</v>
      </c>
      <c r="P21" s="7"/>
    </row>
    <row r="22" spans="2:16" x14ac:dyDescent="0.35">
      <c r="B22" s="5"/>
      <c r="C22" s="6"/>
      <c r="D22" s="6"/>
      <c r="E22" s="6"/>
      <c r="F22" s="6"/>
      <c r="G22" s="6"/>
      <c r="H22" s="6"/>
      <c r="I22" s="6"/>
      <c r="J22" s="6"/>
      <c r="K22" s="6"/>
      <c r="L22" s="13"/>
      <c r="M22" s="13"/>
      <c r="N22" s="13"/>
      <c r="O22" s="29"/>
      <c r="P22" s="7"/>
    </row>
    <row r="23" spans="2:16" ht="24" customHeight="1" x14ac:dyDescent="0.35">
      <c r="B23" s="5"/>
      <c r="C23" s="6"/>
      <c r="D23" s="6"/>
      <c r="E23" s="6"/>
      <c r="F23" s="6"/>
      <c r="G23" s="6"/>
      <c r="H23" s="6"/>
      <c r="I23" s="6"/>
      <c r="J23" s="6"/>
      <c r="K23" s="6"/>
      <c r="L23" s="113" t="s">
        <v>12</v>
      </c>
      <c r="M23" s="114"/>
      <c r="N23" s="115"/>
      <c r="O23" s="26" t="s">
        <v>131</v>
      </c>
      <c r="P23" s="7"/>
    </row>
    <row r="24" spans="2:16" x14ac:dyDescent="0.35">
      <c r="B24" s="5"/>
      <c r="C24" s="6"/>
      <c r="D24" s="6"/>
      <c r="E24" s="6"/>
      <c r="F24" s="6"/>
      <c r="G24" s="6"/>
      <c r="H24" s="6"/>
      <c r="I24" s="6"/>
      <c r="J24" s="6"/>
      <c r="K24" s="6"/>
      <c r="L24" s="13"/>
      <c r="M24" s="13"/>
      <c r="N24" s="13"/>
      <c r="O24" s="29"/>
      <c r="P24" s="7"/>
    </row>
    <row r="25" spans="2:16" ht="29.25" customHeight="1" x14ac:dyDescent="0.35">
      <c r="B25" s="5"/>
      <c r="C25" s="6"/>
      <c r="D25" s="6"/>
      <c r="E25" s="6"/>
      <c r="F25" s="6"/>
      <c r="G25" s="6"/>
      <c r="H25" s="6"/>
      <c r="I25" s="6"/>
      <c r="J25" s="6"/>
      <c r="K25" s="6"/>
      <c r="L25" s="113" t="s">
        <v>30</v>
      </c>
      <c r="M25" s="114"/>
      <c r="N25" s="115"/>
      <c r="O25" s="26">
        <v>2</v>
      </c>
      <c r="P25" s="7"/>
    </row>
    <row r="26" spans="2:16" x14ac:dyDescent="0.35">
      <c r="B26" s="5"/>
      <c r="C26" s="6"/>
      <c r="D26" s="6"/>
      <c r="E26" s="6"/>
      <c r="F26" s="6"/>
      <c r="G26" s="6"/>
      <c r="H26" s="6"/>
      <c r="I26" s="6"/>
      <c r="J26" s="6"/>
      <c r="K26" s="6"/>
      <c r="L26" s="13"/>
      <c r="M26" s="13"/>
      <c r="N26" s="13"/>
      <c r="O26" s="29"/>
      <c r="P26" s="7"/>
    </row>
    <row r="27" spans="2:16" ht="26.25" customHeight="1" x14ac:dyDescent="0.35">
      <c r="B27" s="5"/>
      <c r="C27" s="6"/>
      <c r="D27" s="6"/>
      <c r="E27" s="6"/>
      <c r="F27" s="6"/>
      <c r="G27" s="6"/>
      <c r="H27" s="6"/>
      <c r="I27" s="6"/>
      <c r="J27" s="6"/>
      <c r="K27" s="6"/>
      <c r="L27" s="113" t="s">
        <v>11</v>
      </c>
      <c r="M27" s="114"/>
      <c r="N27" s="115"/>
      <c r="O27" s="26">
        <v>2</v>
      </c>
      <c r="P27" s="7"/>
    </row>
    <row r="28" spans="2:16" ht="26.25" customHeight="1" x14ac:dyDescent="0.35">
      <c r="B28" s="5"/>
      <c r="C28" s="6"/>
      <c r="D28" s="6"/>
      <c r="E28" s="6"/>
      <c r="F28" s="6"/>
      <c r="G28" s="6"/>
      <c r="H28" s="6"/>
      <c r="I28" s="6"/>
      <c r="J28" s="6"/>
      <c r="K28" s="6"/>
      <c r="L28" s="113" t="s">
        <v>10</v>
      </c>
      <c r="M28" s="114"/>
      <c r="N28" s="115"/>
      <c r="O28" s="26">
        <v>2</v>
      </c>
      <c r="P28" s="7"/>
    </row>
    <row r="29" spans="2:16" ht="26.25" customHeight="1" x14ac:dyDescent="0.35">
      <c r="B29" s="5"/>
      <c r="C29" s="6"/>
      <c r="D29" s="6"/>
      <c r="E29" s="6"/>
      <c r="F29" s="6"/>
      <c r="G29" s="6"/>
      <c r="H29" s="6"/>
      <c r="I29" s="6"/>
      <c r="J29" s="6"/>
      <c r="K29" s="6"/>
      <c r="L29" s="113" t="s">
        <v>9</v>
      </c>
      <c r="M29" s="114"/>
      <c r="N29" s="115"/>
      <c r="O29" s="26" t="s">
        <v>130</v>
      </c>
      <c r="P29" s="7"/>
    </row>
    <row r="30" spans="2:16" x14ac:dyDescent="0.35">
      <c r="B30" s="5"/>
      <c r="C30" s="6"/>
      <c r="D30" s="6"/>
      <c r="E30" s="6"/>
      <c r="F30" s="6"/>
      <c r="G30" s="6"/>
      <c r="H30" s="6"/>
      <c r="I30" s="6"/>
      <c r="J30" s="6"/>
      <c r="K30" s="6"/>
      <c r="L30" s="13"/>
      <c r="M30" s="13"/>
      <c r="N30" s="13"/>
      <c r="O30" s="29"/>
      <c r="P30" s="7"/>
    </row>
    <row r="31" spans="2:16" ht="27.75" customHeight="1" x14ac:dyDescent="0.35">
      <c r="B31" s="5"/>
      <c r="C31" s="6"/>
      <c r="D31" s="6"/>
      <c r="E31" s="6"/>
      <c r="F31" s="6"/>
      <c r="G31" s="6"/>
      <c r="H31" s="6"/>
      <c r="I31" s="6"/>
      <c r="J31" s="6"/>
      <c r="K31" s="6"/>
      <c r="L31" s="113" t="s">
        <v>31</v>
      </c>
      <c r="M31" s="114"/>
      <c r="N31" s="115"/>
      <c r="O31" s="26">
        <v>9</v>
      </c>
      <c r="P31" s="7"/>
    </row>
    <row r="32" spans="2:16" x14ac:dyDescent="0.35">
      <c r="B32" s="5"/>
      <c r="C32" s="6"/>
      <c r="D32" s="6"/>
      <c r="E32" s="6"/>
      <c r="F32" s="6"/>
      <c r="G32" s="6"/>
      <c r="H32" s="6"/>
      <c r="I32" s="6"/>
      <c r="J32" s="6"/>
      <c r="K32" s="6"/>
      <c r="L32" s="13"/>
      <c r="M32" s="13"/>
      <c r="N32" s="13"/>
      <c r="O32" s="29"/>
      <c r="P32" s="7"/>
    </row>
    <row r="33" spans="2:16" ht="27.75" customHeight="1" x14ac:dyDescent="0.35">
      <c r="B33" s="5"/>
      <c r="C33" s="6"/>
      <c r="D33" s="6"/>
      <c r="E33" s="6"/>
      <c r="F33" s="6"/>
      <c r="G33" s="6"/>
      <c r="H33" s="6"/>
      <c r="I33" s="6"/>
      <c r="J33" s="6"/>
      <c r="K33" s="6"/>
      <c r="L33" s="113" t="s">
        <v>32</v>
      </c>
      <c r="M33" s="114"/>
      <c r="N33" s="115"/>
      <c r="O33" s="26">
        <v>0.3</v>
      </c>
      <c r="P33" s="7"/>
    </row>
    <row r="34" spans="2:16" x14ac:dyDescent="0.35">
      <c r="B34" s="5"/>
      <c r="C34" s="6"/>
      <c r="D34" s="6"/>
      <c r="E34" s="6"/>
      <c r="F34" s="6"/>
      <c r="G34" s="6"/>
      <c r="H34" s="6"/>
      <c r="I34" s="6"/>
      <c r="J34" s="6"/>
      <c r="K34" s="6"/>
      <c r="L34" s="13"/>
      <c r="M34" s="13"/>
      <c r="N34" s="13"/>
      <c r="O34" s="29"/>
      <c r="P34" s="7"/>
    </row>
    <row r="35" spans="2:16" ht="27.75" customHeight="1" x14ac:dyDescent="0.35">
      <c r="B35" s="5"/>
      <c r="C35" s="6"/>
      <c r="D35" s="6"/>
      <c r="E35" s="6"/>
      <c r="F35" s="6"/>
      <c r="G35" s="6"/>
      <c r="H35" s="6"/>
      <c r="I35" s="6"/>
      <c r="J35" s="6"/>
      <c r="K35" s="6"/>
      <c r="L35" s="113" t="s">
        <v>33</v>
      </c>
      <c r="M35" s="114"/>
      <c r="N35" s="115"/>
      <c r="O35" s="26">
        <v>1.5</v>
      </c>
      <c r="P35" s="7"/>
    </row>
    <row r="36" spans="2:16" x14ac:dyDescent="0.35">
      <c r="B36" s="5"/>
      <c r="C36" s="6"/>
      <c r="D36" s="6"/>
      <c r="E36" s="6"/>
      <c r="F36" s="6"/>
      <c r="G36" s="6"/>
      <c r="H36" s="6"/>
      <c r="I36" s="6"/>
      <c r="J36" s="6"/>
      <c r="K36" s="6"/>
      <c r="L36" s="13"/>
      <c r="M36" s="13"/>
      <c r="N36" s="13"/>
      <c r="O36" s="29"/>
      <c r="P36" s="7"/>
    </row>
    <row r="37" spans="2:16" ht="24.75" customHeight="1" x14ac:dyDescent="0.35">
      <c r="B37" s="5"/>
      <c r="C37" s="6"/>
      <c r="D37" s="6"/>
      <c r="E37" s="6"/>
      <c r="F37" s="6"/>
      <c r="G37" s="6"/>
      <c r="H37" s="6"/>
      <c r="I37" s="6"/>
      <c r="J37" s="6"/>
      <c r="K37" s="6"/>
      <c r="L37" s="113" t="s">
        <v>34</v>
      </c>
      <c r="M37" s="114"/>
      <c r="N37" s="115"/>
      <c r="O37" s="26" t="s">
        <v>145</v>
      </c>
      <c r="P37" s="7"/>
    </row>
    <row r="38" spans="2:16" x14ac:dyDescent="0.35">
      <c r="B38" s="5"/>
      <c r="C38" s="6"/>
      <c r="D38" s="6"/>
      <c r="E38" s="6"/>
      <c r="F38" s="6"/>
      <c r="G38" s="6"/>
      <c r="H38" s="6"/>
      <c r="I38" s="6"/>
      <c r="J38" s="6"/>
      <c r="K38" s="6"/>
      <c r="L38" s="6"/>
      <c r="M38" s="6"/>
      <c r="N38" s="6"/>
      <c r="O38" s="6"/>
      <c r="P38" s="7"/>
    </row>
    <row r="39" spans="2:16" x14ac:dyDescent="0.35">
      <c r="B39" s="5"/>
      <c r="C39" s="8" t="s">
        <v>84</v>
      </c>
      <c r="D39" s="6"/>
      <c r="E39" s="6"/>
      <c r="F39" s="6"/>
      <c r="G39" s="6"/>
      <c r="H39" s="6"/>
      <c r="I39" s="6"/>
      <c r="J39" s="6"/>
      <c r="K39" s="6"/>
      <c r="L39" s="6"/>
      <c r="M39" s="6"/>
      <c r="N39" s="6"/>
      <c r="O39" s="6"/>
      <c r="P39" s="7"/>
    </row>
    <row r="40" spans="2:16" ht="15.5" x14ac:dyDescent="0.35">
      <c r="B40" s="5"/>
      <c r="C40" s="118"/>
      <c r="D40" s="119"/>
      <c r="E40" s="14">
        <v>1</v>
      </c>
      <c r="F40" s="14">
        <v>2</v>
      </c>
      <c r="G40" s="14">
        <v>3</v>
      </c>
      <c r="H40" s="14">
        <v>4</v>
      </c>
      <c r="I40" s="14">
        <v>5</v>
      </c>
      <c r="J40" s="6"/>
      <c r="K40" s="6"/>
      <c r="L40" s="6"/>
      <c r="M40" s="6"/>
      <c r="N40" s="6"/>
      <c r="O40" s="6"/>
      <c r="P40" s="7"/>
    </row>
    <row r="41" spans="2:16" ht="30.75" customHeight="1" x14ac:dyDescent="0.35">
      <c r="B41" s="5"/>
      <c r="C41" s="116" t="s">
        <v>8</v>
      </c>
      <c r="D41" s="117"/>
      <c r="E41" s="26">
        <v>47.5</v>
      </c>
      <c r="F41" s="26">
        <v>35.200000000000003</v>
      </c>
      <c r="G41" s="26">
        <v>36</v>
      </c>
      <c r="H41" s="26">
        <v>62.1</v>
      </c>
      <c r="I41" s="26">
        <v>54</v>
      </c>
      <c r="J41" s="6"/>
      <c r="K41" s="6"/>
      <c r="L41" s="6"/>
      <c r="M41" s="6"/>
      <c r="N41" s="6"/>
      <c r="O41" s="6"/>
      <c r="P41" s="7"/>
    </row>
    <row r="42" spans="2:16" ht="30.75" customHeight="1" x14ac:dyDescent="0.35">
      <c r="B42" s="5"/>
      <c r="C42" s="116" t="s">
        <v>7</v>
      </c>
      <c r="D42" s="117"/>
      <c r="E42" s="88">
        <v>62.6</v>
      </c>
      <c r="F42" s="88">
        <v>37.4</v>
      </c>
      <c r="G42" s="88">
        <v>28.77</v>
      </c>
      <c r="H42" s="88">
        <v>75.8</v>
      </c>
      <c r="I42" s="26">
        <v>63.6</v>
      </c>
      <c r="J42" s="6"/>
      <c r="K42" s="6"/>
      <c r="L42" s="6"/>
      <c r="M42" s="6"/>
      <c r="N42" s="6"/>
      <c r="O42" s="6"/>
      <c r="P42" s="7"/>
    </row>
    <row r="43" spans="2:16" ht="30.75" customHeight="1" x14ac:dyDescent="0.35">
      <c r="B43" s="5"/>
      <c r="C43" s="116" t="s">
        <v>6</v>
      </c>
      <c r="D43" s="117"/>
      <c r="E43" s="88">
        <v>67.400000000000006</v>
      </c>
      <c r="F43" s="88">
        <v>43</v>
      </c>
      <c r="G43" s="88">
        <v>28.67</v>
      </c>
      <c r="H43" s="88">
        <v>87.8</v>
      </c>
      <c r="I43" s="26">
        <v>75.900000000000006</v>
      </c>
      <c r="J43" s="6"/>
      <c r="K43" s="6"/>
      <c r="L43" s="6"/>
      <c r="M43" s="6"/>
      <c r="N43" s="6"/>
      <c r="O43" s="6"/>
      <c r="P43" s="7"/>
    </row>
    <row r="44" spans="2:16" x14ac:dyDescent="0.35">
      <c r="B44" s="5"/>
      <c r="C44" s="6"/>
      <c r="D44" s="6"/>
      <c r="E44" s="6"/>
      <c r="F44" s="6"/>
      <c r="G44" s="6"/>
      <c r="H44" s="6"/>
      <c r="I44" s="6"/>
      <c r="J44" s="6"/>
      <c r="K44" s="6"/>
      <c r="L44" s="6"/>
      <c r="M44" s="109"/>
      <c r="N44" s="109"/>
      <c r="O44" s="6"/>
      <c r="P44" s="7"/>
    </row>
    <row r="45" spans="2:16" ht="27" customHeight="1" x14ac:dyDescent="0.35">
      <c r="B45" s="5"/>
      <c r="C45" s="106" t="s">
        <v>5</v>
      </c>
      <c r="D45" s="120" t="s">
        <v>135</v>
      </c>
      <c r="E45" s="121"/>
      <c r="F45" s="121"/>
      <c r="G45" s="121"/>
      <c r="H45" s="121"/>
      <c r="I45" s="122"/>
      <c r="J45" s="6"/>
      <c r="K45" s="6"/>
      <c r="L45" s="18" t="s">
        <v>4</v>
      </c>
      <c r="M45" s="110" t="s">
        <v>141</v>
      </c>
      <c r="N45" s="110" t="s">
        <v>140</v>
      </c>
      <c r="O45" s="26"/>
      <c r="P45" s="7"/>
    </row>
    <row r="46" spans="2:16" ht="27" customHeight="1" x14ac:dyDescent="0.35">
      <c r="B46" s="5"/>
      <c r="C46" s="6"/>
      <c r="D46" s="120" t="s">
        <v>136</v>
      </c>
      <c r="E46" s="121"/>
      <c r="F46" s="121"/>
      <c r="G46" s="121"/>
      <c r="H46" s="121"/>
      <c r="I46" s="122"/>
      <c r="J46" s="6"/>
      <c r="K46" s="6"/>
      <c r="L46" s="18" t="s">
        <v>3</v>
      </c>
      <c r="M46" s="107"/>
      <c r="N46" s="107"/>
      <c r="O46" s="26"/>
      <c r="P46" s="7"/>
    </row>
    <row r="47" spans="2:16" ht="27" customHeight="1" x14ac:dyDescent="0.35">
      <c r="B47" s="5"/>
      <c r="C47" s="6"/>
      <c r="D47" s="120"/>
      <c r="E47" s="121"/>
      <c r="F47" s="121"/>
      <c r="G47" s="121"/>
      <c r="H47" s="121"/>
      <c r="I47" s="122"/>
      <c r="J47" s="6"/>
      <c r="K47" s="6"/>
      <c r="L47" s="6"/>
      <c r="M47" s="26" t="s">
        <v>2</v>
      </c>
      <c r="N47" s="26" t="s">
        <v>1</v>
      </c>
      <c r="O47" s="29"/>
      <c r="P47" s="7"/>
    </row>
    <row r="48" spans="2:16" ht="21.75" customHeight="1" x14ac:dyDescent="0.35">
      <c r="B48" s="5"/>
      <c r="C48" s="6"/>
      <c r="D48" s="6"/>
      <c r="E48" s="6"/>
      <c r="F48" s="6"/>
      <c r="G48" s="6"/>
      <c r="H48" s="6"/>
      <c r="I48" s="6"/>
      <c r="J48" s="6"/>
      <c r="K48" s="6"/>
      <c r="L48" s="6"/>
      <c r="M48" s="26" t="s">
        <v>127</v>
      </c>
      <c r="N48" s="26" t="s">
        <v>0</v>
      </c>
      <c r="O48" s="29"/>
      <c r="P48" s="7"/>
    </row>
    <row r="49" spans="2:17" x14ac:dyDescent="0.35">
      <c r="B49" s="5"/>
      <c r="C49" s="6"/>
      <c r="D49" s="6"/>
      <c r="E49" s="6"/>
      <c r="F49" s="6"/>
      <c r="G49" s="6"/>
      <c r="H49" s="6"/>
      <c r="I49" s="6"/>
      <c r="J49" s="6"/>
      <c r="K49" s="6"/>
      <c r="L49" s="6"/>
      <c r="M49" s="6"/>
      <c r="N49" s="6"/>
      <c r="O49" s="6"/>
      <c r="P49" s="7"/>
    </row>
    <row r="50" spans="2:17" x14ac:dyDescent="0.35">
      <c r="B50" s="5"/>
      <c r="C50" s="6"/>
      <c r="D50" s="6"/>
      <c r="E50" s="6"/>
      <c r="F50" s="6"/>
      <c r="G50" s="6"/>
      <c r="H50" s="6"/>
      <c r="I50" s="6"/>
      <c r="J50" s="6"/>
      <c r="K50" s="6"/>
      <c r="L50" s="6"/>
      <c r="M50" s="6"/>
      <c r="N50" s="6"/>
      <c r="O50" s="6"/>
      <c r="P50" s="7"/>
    </row>
    <row r="51" spans="2:17" ht="28.5" customHeight="1" x14ac:dyDescent="0.35">
      <c r="B51" s="5"/>
      <c r="C51" s="25" t="s">
        <v>35</v>
      </c>
      <c r="D51" s="16"/>
      <c r="E51" s="16"/>
      <c r="F51" s="16"/>
      <c r="G51" s="16"/>
      <c r="H51" s="16"/>
      <c r="I51" s="16"/>
      <c r="J51" s="16"/>
      <c r="K51" s="16"/>
      <c r="L51" s="16"/>
      <c r="M51" s="16"/>
      <c r="N51" s="16"/>
      <c r="O51" s="17"/>
      <c r="P51" s="7"/>
    </row>
    <row r="52" spans="2:17" ht="28.5" customHeight="1" x14ac:dyDescent="0.35">
      <c r="B52" s="5"/>
      <c r="C52" s="123" t="s">
        <v>138</v>
      </c>
      <c r="D52" s="124"/>
      <c r="E52" s="124"/>
      <c r="F52" s="124"/>
      <c r="G52" s="124"/>
      <c r="H52" s="124"/>
      <c r="I52" s="124"/>
      <c r="J52" s="124"/>
      <c r="K52" s="124"/>
      <c r="L52" s="124"/>
      <c r="M52" s="124"/>
      <c r="N52" s="124"/>
      <c r="O52" s="125"/>
      <c r="P52" s="7"/>
    </row>
    <row r="53" spans="2:17" ht="28.5" customHeight="1" x14ac:dyDescent="0.35">
      <c r="B53" s="5"/>
      <c r="C53" s="15"/>
      <c r="D53" s="16"/>
      <c r="E53" s="16"/>
      <c r="F53" s="16"/>
      <c r="G53" s="16"/>
      <c r="H53" s="16"/>
      <c r="I53" s="16"/>
      <c r="J53" s="16"/>
      <c r="K53" s="16"/>
      <c r="L53" s="16"/>
      <c r="M53" s="16"/>
      <c r="N53" s="16"/>
      <c r="O53" s="17"/>
      <c r="P53" s="7"/>
    </row>
    <row r="54" spans="2:17" ht="28.5" customHeight="1" x14ac:dyDescent="0.35">
      <c r="B54" s="5"/>
      <c r="C54" s="15"/>
      <c r="D54" s="16"/>
      <c r="E54" s="16"/>
      <c r="F54" s="16"/>
      <c r="G54" s="16"/>
      <c r="H54" s="16"/>
      <c r="I54" s="16"/>
      <c r="J54" s="16"/>
      <c r="K54" s="16"/>
      <c r="L54" s="16"/>
      <c r="M54" s="16"/>
      <c r="N54" s="16"/>
      <c r="O54" s="17"/>
      <c r="P54" s="7"/>
    </row>
    <row r="55" spans="2:17" x14ac:dyDescent="0.35">
      <c r="B55" s="5"/>
      <c r="C55" s="6"/>
      <c r="D55" s="6"/>
      <c r="E55" s="6"/>
      <c r="F55" s="6"/>
      <c r="G55" s="6"/>
      <c r="H55" s="6"/>
      <c r="I55" s="6"/>
      <c r="J55" s="6"/>
      <c r="K55" s="6"/>
      <c r="L55" s="6"/>
      <c r="M55" s="6"/>
      <c r="N55" s="6"/>
      <c r="O55" s="6"/>
      <c r="P55" s="7"/>
    </row>
    <row r="56" spans="2:17" x14ac:dyDescent="0.35">
      <c r="B56" s="5"/>
      <c r="C56" s="6"/>
      <c r="D56" s="6"/>
      <c r="E56" s="6"/>
      <c r="F56" s="6"/>
      <c r="G56" s="6"/>
      <c r="H56" s="6"/>
      <c r="I56" s="6"/>
      <c r="J56" s="6"/>
      <c r="K56" s="6"/>
      <c r="L56" s="6"/>
      <c r="M56" s="6"/>
      <c r="N56" s="6"/>
      <c r="O56" s="6"/>
      <c r="P56" s="7"/>
    </row>
    <row r="57" spans="2:17" x14ac:dyDescent="0.35">
      <c r="B57" s="5"/>
      <c r="C57" s="6"/>
      <c r="D57" s="6"/>
      <c r="E57" s="6"/>
      <c r="F57" s="6"/>
      <c r="G57" s="6"/>
      <c r="H57" s="6"/>
      <c r="I57" s="6"/>
      <c r="J57" s="6"/>
      <c r="K57" s="6"/>
      <c r="L57" s="6"/>
      <c r="M57" s="6"/>
      <c r="N57" s="6"/>
      <c r="O57" s="6"/>
      <c r="P57" s="7"/>
    </row>
    <row r="58" spans="2:17" x14ac:dyDescent="0.35">
      <c r="B58" s="5"/>
      <c r="C58" s="6"/>
      <c r="D58" s="6"/>
      <c r="E58" s="6"/>
      <c r="F58" s="6"/>
      <c r="G58" s="6"/>
      <c r="H58" s="6"/>
      <c r="I58" s="6"/>
      <c r="J58" s="6"/>
      <c r="K58" s="6"/>
      <c r="L58" s="6"/>
      <c r="M58" s="6"/>
      <c r="N58" s="6"/>
      <c r="O58" s="6"/>
      <c r="P58" s="7"/>
    </row>
    <row r="59" spans="2:17" x14ac:dyDescent="0.35">
      <c r="B59" s="5"/>
      <c r="C59" s="6"/>
      <c r="D59" s="6"/>
      <c r="E59" s="6"/>
      <c r="F59" s="6"/>
      <c r="G59" s="6"/>
      <c r="H59" s="6"/>
      <c r="I59" s="6"/>
      <c r="J59" s="6"/>
      <c r="K59" s="6"/>
      <c r="L59" s="6"/>
      <c r="M59" s="6"/>
      <c r="N59" s="6"/>
      <c r="O59" s="6"/>
      <c r="P59" s="7"/>
    </row>
    <row r="60" spans="2:17" x14ac:dyDescent="0.35">
      <c r="B60" s="5"/>
      <c r="C60" s="6"/>
      <c r="D60" s="6"/>
      <c r="E60" s="6"/>
      <c r="F60" s="6"/>
      <c r="G60" s="6"/>
      <c r="H60" s="6"/>
      <c r="I60" s="6"/>
      <c r="J60" s="6"/>
      <c r="K60" s="6"/>
      <c r="L60" s="6"/>
      <c r="M60" s="6"/>
      <c r="N60" s="6"/>
      <c r="O60" s="6"/>
      <c r="P60" s="7"/>
    </row>
    <row r="61" spans="2:17" x14ac:dyDescent="0.35">
      <c r="B61" s="5"/>
      <c r="C61" s="6"/>
      <c r="D61" s="6"/>
      <c r="E61" s="6"/>
      <c r="F61" s="6"/>
      <c r="G61" s="6"/>
      <c r="H61" s="6"/>
      <c r="I61" s="102"/>
      <c r="J61" s="102"/>
      <c r="K61" s="102"/>
      <c r="L61" s="6"/>
      <c r="M61" s="6"/>
      <c r="N61" s="6"/>
      <c r="O61" s="6"/>
      <c r="P61" s="7"/>
    </row>
    <row r="62" spans="2:17" ht="15.5" x14ac:dyDescent="0.35">
      <c r="B62" s="5"/>
      <c r="C62" s="6"/>
      <c r="D62" s="6"/>
      <c r="E62" s="103"/>
      <c r="F62" s="103"/>
      <c r="G62" s="103"/>
      <c r="H62" s="103"/>
      <c r="I62" s="112" t="s">
        <v>134</v>
      </c>
      <c r="J62" s="112"/>
      <c r="K62" s="112"/>
      <c r="L62" s="6"/>
      <c r="M62" s="6"/>
      <c r="N62" s="6"/>
      <c r="O62" s="6"/>
      <c r="P62" s="7"/>
    </row>
    <row r="63" spans="2:17" x14ac:dyDescent="0.35">
      <c r="B63" s="5"/>
      <c r="C63" s="6"/>
      <c r="D63" s="112"/>
      <c r="E63" s="112"/>
      <c r="F63" s="112"/>
      <c r="G63" s="6"/>
      <c r="H63" s="6"/>
      <c r="I63" s="112" t="s">
        <v>135</v>
      </c>
      <c r="J63" s="112"/>
      <c r="K63" s="112"/>
      <c r="L63" s="6"/>
      <c r="M63" s="112"/>
      <c r="N63" s="112"/>
      <c r="O63" s="112"/>
      <c r="P63" s="7"/>
      <c r="Q63" s="6"/>
    </row>
    <row r="64" spans="2:17" x14ac:dyDescent="0.35">
      <c r="B64" s="5"/>
      <c r="C64" s="6"/>
      <c r="D64" s="112"/>
      <c r="E64" s="112"/>
      <c r="F64" s="112"/>
      <c r="G64" s="6"/>
      <c r="H64" s="6"/>
      <c r="I64" s="112" t="s">
        <v>133</v>
      </c>
      <c r="J64" s="112"/>
      <c r="K64" s="112"/>
      <c r="L64" s="6"/>
      <c r="M64" s="48"/>
      <c r="N64" s="48"/>
      <c r="O64" s="48"/>
      <c r="P64" s="7"/>
      <c r="Q64" s="6"/>
    </row>
    <row r="65" spans="2:16" ht="15" thickBot="1" x14ac:dyDescent="0.4">
      <c r="B65" s="19"/>
      <c r="C65" s="20"/>
      <c r="D65" s="20"/>
      <c r="E65" s="20"/>
      <c r="F65" s="20"/>
      <c r="G65" s="20"/>
      <c r="H65" s="20"/>
      <c r="I65" s="20"/>
      <c r="J65" s="20"/>
      <c r="K65" s="20"/>
      <c r="L65" s="20"/>
      <c r="M65" s="20"/>
      <c r="N65" s="20"/>
      <c r="O65" s="20"/>
      <c r="P65" s="21"/>
    </row>
    <row r="66" spans="2:16" x14ac:dyDescent="0.35">
      <c r="B66" s="6"/>
      <c r="C66" s="6"/>
      <c r="D66" s="6"/>
      <c r="E66" s="6"/>
      <c r="F66" s="6"/>
      <c r="G66" s="6"/>
      <c r="H66" s="6"/>
      <c r="I66" s="6"/>
      <c r="J66" s="6"/>
      <c r="K66" s="6"/>
      <c r="L66" s="6"/>
      <c r="M66" s="6"/>
      <c r="N66" s="6"/>
      <c r="O66" s="6"/>
      <c r="P66" s="6"/>
    </row>
  </sheetData>
  <mergeCells count="30">
    <mergeCell ref="L29:N29"/>
    <mergeCell ref="B10:P10"/>
    <mergeCell ref="D12:H12"/>
    <mergeCell ref="D14:H14"/>
    <mergeCell ref="G17:G18"/>
    <mergeCell ref="L17:M17"/>
    <mergeCell ref="L19:N19"/>
    <mergeCell ref="L21:N21"/>
    <mergeCell ref="L23:N23"/>
    <mergeCell ref="L25:N25"/>
    <mergeCell ref="L27:N27"/>
    <mergeCell ref="L28:N28"/>
    <mergeCell ref="C52:O52"/>
    <mergeCell ref="L31:N31"/>
    <mergeCell ref="L33:N33"/>
    <mergeCell ref="L35:N35"/>
    <mergeCell ref="L37:N37"/>
    <mergeCell ref="C40:D40"/>
    <mergeCell ref="C41:D41"/>
    <mergeCell ref="C42:D42"/>
    <mergeCell ref="C43:D43"/>
    <mergeCell ref="D45:I45"/>
    <mergeCell ref="D46:I46"/>
    <mergeCell ref="D47:I47"/>
    <mergeCell ref="I62:K62"/>
    <mergeCell ref="D63:F63"/>
    <mergeCell ref="I63:K63"/>
    <mergeCell ref="M63:O63"/>
    <mergeCell ref="D64:F64"/>
    <mergeCell ref="I64:K64"/>
  </mergeCells>
  <printOptions horizontalCentered="1"/>
  <pageMargins left="0.70866141732283472" right="0.70866141732283472" top="0.74803149606299213" bottom="0.74803149606299213" header="0.31496062992125984" footer="0.31496062992125984"/>
  <pageSetup paperSize="9" scale="43"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3:Q66"/>
  <sheetViews>
    <sheetView showGridLines="0" topLeftCell="A10" zoomScale="55" zoomScaleNormal="55" workbookViewId="0">
      <selection activeCell="H18" sqref="H18:I18"/>
    </sheetView>
  </sheetViews>
  <sheetFormatPr baseColWidth="10" defaultRowHeight="14.5" x14ac:dyDescent="0.35"/>
  <cols>
    <col min="2" max="2" width="6.7265625" customWidth="1"/>
    <col min="3" max="3" width="17.81640625" customWidth="1"/>
    <col min="5" max="5" width="13.26953125" customWidth="1"/>
    <col min="6" max="6" width="12.81640625" customWidth="1"/>
    <col min="7" max="7" width="12.453125" customWidth="1"/>
    <col min="9" max="9" width="14.81640625" customWidth="1"/>
    <col min="11" max="11" width="4" customWidth="1"/>
    <col min="12" max="12" width="20.54296875" customWidth="1"/>
    <col min="13" max="13" width="15.54296875" customWidth="1"/>
    <col min="14" max="14" width="16.54296875" customWidth="1"/>
    <col min="15" max="15" width="16.453125" customWidth="1"/>
    <col min="16" max="16" width="6.4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99">
        <v>2</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29" t="s">
        <v>83</v>
      </c>
      <c r="C10" s="130"/>
      <c r="D10" s="130"/>
      <c r="E10" s="130"/>
      <c r="F10" s="130"/>
      <c r="G10" s="130"/>
      <c r="H10" s="130"/>
      <c r="I10" s="130"/>
      <c r="J10" s="130"/>
      <c r="K10" s="130"/>
      <c r="L10" s="130"/>
      <c r="M10" s="130"/>
      <c r="N10" s="130"/>
      <c r="O10" s="130"/>
      <c r="P10" s="131"/>
    </row>
    <row r="11" spans="2:16" x14ac:dyDescent="0.35">
      <c r="B11" s="5"/>
      <c r="C11" s="6"/>
      <c r="D11" s="6"/>
      <c r="E11" s="6"/>
      <c r="F11" s="6"/>
      <c r="G11" s="6"/>
      <c r="H11" s="6"/>
      <c r="I11" s="6"/>
      <c r="J11" s="6"/>
      <c r="K11" s="6"/>
      <c r="L11" s="6"/>
      <c r="M11" s="6"/>
      <c r="N11" s="6"/>
      <c r="O11" s="6"/>
      <c r="P11" s="7"/>
    </row>
    <row r="12" spans="2:16" ht="30" customHeight="1" x14ac:dyDescent="0.35">
      <c r="B12" s="5"/>
      <c r="C12" s="8" t="s">
        <v>27</v>
      </c>
      <c r="D12" s="134" t="s">
        <v>147</v>
      </c>
      <c r="E12" s="127"/>
      <c r="F12" s="127"/>
      <c r="G12" s="127"/>
      <c r="H12" s="127"/>
      <c r="I12" s="6"/>
      <c r="J12" s="6"/>
      <c r="K12" s="6"/>
      <c r="L12" s="10" t="s">
        <v>26</v>
      </c>
      <c r="M12" s="10" t="s">
        <v>25</v>
      </c>
      <c r="N12" s="10" t="s">
        <v>24</v>
      </c>
      <c r="O12" s="10" t="s">
        <v>23</v>
      </c>
      <c r="P12" s="7"/>
    </row>
    <row r="13" spans="2:16" ht="25.5" customHeight="1" x14ac:dyDescent="0.35">
      <c r="B13" s="5"/>
      <c r="C13" s="8"/>
      <c r="D13" s="6"/>
      <c r="E13" s="6"/>
      <c r="F13" s="6"/>
      <c r="G13" s="6"/>
      <c r="H13" s="6"/>
      <c r="I13" s="6"/>
      <c r="J13" s="6"/>
      <c r="K13" s="6"/>
      <c r="L13" s="10" t="s">
        <v>22</v>
      </c>
      <c r="M13" s="51" t="s">
        <v>128</v>
      </c>
      <c r="N13" s="91" t="s">
        <v>132</v>
      </c>
      <c r="O13" s="51">
        <v>150</v>
      </c>
      <c r="P13" s="7"/>
    </row>
    <row r="14" spans="2:16" x14ac:dyDescent="0.35">
      <c r="B14" s="5"/>
      <c r="C14" s="8" t="s">
        <v>21</v>
      </c>
      <c r="D14" s="135">
        <v>45813</v>
      </c>
      <c r="E14" s="136"/>
      <c r="F14" s="136"/>
      <c r="G14" s="136"/>
      <c r="H14" s="136"/>
      <c r="I14" s="11" t="s">
        <v>20</v>
      </c>
      <c r="J14" s="50">
        <v>0.83333333333333337</v>
      </c>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4.75" customHeight="1" x14ac:dyDescent="0.35">
      <c r="B17" s="5"/>
      <c r="C17" s="23" t="s">
        <v>19</v>
      </c>
      <c r="D17" s="18"/>
      <c r="E17" s="26" t="s">
        <v>129</v>
      </c>
      <c r="F17" s="6"/>
      <c r="G17" s="132" t="s">
        <v>18</v>
      </c>
      <c r="H17" s="24" t="s">
        <v>17</v>
      </c>
      <c r="I17" s="24" t="s">
        <v>16</v>
      </c>
      <c r="J17" s="6"/>
      <c r="K17" s="6"/>
      <c r="L17" s="113" t="s">
        <v>36</v>
      </c>
      <c r="M17" s="114"/>
      <c r="N17" s="26">
        <v>614744</v>
      </c>
      <c r="O17" s="26">
        <v>9638973</v>
      </c>
      <c r="P17" s="7"/>
    </row>
    <row r="18" spans="2:16" ht="24.75" customHeight="1" x14ac:dyDescent="0.35">
      <c r="B18" s="5"/>
      <c r="C18" s="23" t="s">
        <v>14</v>
      </c>
      <c r="D18" s="18"/>
      <c r="E18" s="26" t="s">
        <v>130</v>
      </c>
      <c r="F18" s="6"/>
      <c r="G18" s="133"/>
      <c r="H18" s="26">
        <v>50</v>
      </c>
      <c r="I18" s="98" t="s">
        <v>144</v>
      </c>
      <c r="J18" s="6"/>
      <c r="K18" s="6"/>
      <c r="L18" s="6"/>
      <c r="M18" s="6"/>
      <c r="N18" s="6"/>
      <c r="O18" s="6"/>
      <c r="P18" s="7"/>
    </row>
    <row r="19" spans="2:16" ht="26.25" customHeight="1" x14ac:dyDescent="0.35">
      <c r="B19" s="5"/>
      <c r="C19" s="8"/>
      <c r="D19" s="6"/>
      <c r="E19" s="6"/>
      <c r="F19" s="6"/>
      <c r="G19" s="12"/>
      <c r="H19" s="6"/>
      <c r="I19" s="6"/>
      <c r="J19" s="6"/>
      <c r="K19" s="6"/>
      <c r="L19" s="128" t="s">
        <v>15</v>
      </c>
      <c r="M19" s="128"/>
      <c r="N19" s="128"/>
      <c r="O19" s="26">
        <v>35</v>
      </c>
      <c r="P19" s="7"/>
    </row>
    <row r="20" spans="2:16" x14ac:dyDescent="0.35">
      <c r="B20" s="5"/>
      <c r="C20" s="8"/>
      <c r="D20" s="6"/>
      <c r="E20" s="6"/>
      <c r="F20" s="6"/>
      <c r="G20" s="12"/>
      <c r="H20" s="6"/>
      <c r="I20" s="6"/>
      <c r="J20" s="6"/>
      <c r="K20" s="6"/>
      <c r="L20" s="6"/>
      <c r="M20" s="6"/>
      <c r="N20" s="6"/>
      <c r="O20" s="29"/>
      <c r="P20" s="7"/>
    </row>
    <row r="21" spans="2:16" ht="24.75" customHeight="1" x14ac:dyDescent="0.35">
      <c r="B21" s="5"/>
      <c r="C21" s="8" t="s">
        <v>13</v>
      </c>
      <c r="D21" s="6"/>
      <c r="E21" s="6"/>
      <c r="F21" s="6"/>
      <c r="G21" s="6"/>
      <c r="H21" s="6"/>
      <c r="I21" s="6"/>
      <c r="J21" s="6"/>
      <c r="K21" s="6"/>
      <c r="L21" s="128" t="s">
        <v>29</v>
      </c>
      <c r="M21" s="128"/>
      <c r="N21" s="128"/>
      <c r="O21" s="26">
        <v>9.6</v>
      </c>
      <c r="P21" s="7"/>
    </row>
    <row r="22" spans="2:16" x14ac:dyDescent="0.35">
      <c r="B22" s="5"/>
      <c r="C22" s="6"/>
      <c r="D22" s="6"/>
      <c r="E22" s="6"/>
      <c r="F22" s="6"/>
      <c r="G22" s="6"/>
      <c r="H22" s="6"/>
      <c r="I22" s="6"/>
      <c r="J22" s="6"/>
      <c r="K22" s="6"/>
      <c r="L22" s="13"/>
      <c r="M22" s="13"/>
      <c r="N22" s="13"/>
      <c r="O22" s="29"/>
      <c r="P22" s="7"/>
    </row>
    <row r="23" spans="2:16" ht="24" customHeight="1" x14ac:dyDescent="0.35">
      <c r="B23" s="5"/>
      <c r="C23" s="6"/>
      <c r="D23" s="6"/>
      <c r="E23" s="6"/>
      <c r="F23" s="6"/>
      <c r="G23" s="6"/>
      <c r="H23" s="6"/>
      <c r="I23" s="6"/>
      <c r="J23" s="6"/>
      <c r="K23" s="6"/>
      <c r="L23" s="113" t="s">
        <v>12</v>
      </c>
      <c r="M23" s="114"/>
      <c r="N23" s="115"/>
      <c r="O23" s="26" t="s">
        <v>131</v>
      </c>
      <c r="P23" s="7"/>
    </row>
    <row r="24" spans="2:16" x14ac:dyDescent="0.35">
      <c r="B24" s="5"/>
      <c r="C24" s="6"/>
      <c r="D24" s="6"/>
      <c r="E24" s="6"/>
      <c r="F24" s="6"/>
      <c r="G24" s="6"/>
      <c r="H24" s="6"/>
      <c r="I24" s="6"/>
      <c r="J24" s="6"/>
      <c r="K24" s="6"/>
      <c r="L24" s="13"/>
      <c r="M24" s="13"/>
      <c r="N24" s="13"/>
      <c r="O24" s="29"/>
      <c r="P24" s="7"/>
    </row>
    <row r="25" spans="2:16" ht="29.25" customHeight="1" x14ac:dyDescent="0.35">
      <c r="B25" s="5"/>
      <c r="C25" s="6"/>
      <c r="D25" s="6"/>
      <c r="E25" s="6"/>
      <c r="F25" s="6"/>
      <c r="G25" s="6"/>
      <c r="H25" s="6"/>
      <c r="I25" s="6"/>
      <c r="J25" s="6"/>
      <c r="K25" s="6"/>
      <c r="L25" s="113" t="s">
        <v>30</v>
      </c>
      <c r="M25" s="114"/>
      <c r="N25" s="115"/>
      <c r="O25" s="26">
        <v>2</v>
      </c>
      <c r="P25" s="7"/>
    </row>
    <row r="26" spans="2:16" x14ac:dyDescent="0.35">
      <c r="B26" s="5"/>
      <c r="C26" s="6"/>
      <c r="D26" s="6"/>
      <c r="E26" s="6"/>
      <c r="F26" s="6"/>
      <c r="G26" s="6"/>
      <c r="H26" s="6"/>
      <c r="I26" s="6"/>
      <c r="J26" s="6"/>
      <c r="K26" s="6"/>
      <c r="L26" s="13"/>
      <c r="M26" s="13"/>
      <c r="N26" s="13"/>
      <c r="O26" s="29"/>
      <c r="P26" s="7"/>
    </row>
    <row r="27" spans="2:16" ht="26.25" customHeight="1" x14ac:dyDescent="0.35">
      <c r="B27" s="5"/>
      <c r="C27" s="6"/>
      <c r="D27" s="6"/>
      <c r="E27" s="6"/>
      <c r="F27" s="6"/>
      <c r="G27" s="6"/>
      <c r="H27" s="6"/>
      <c r="I27" s="6"/>
      <c r="J27" s="6"/>
      <c r="K27" s="6"/>
      <c r="L27" s="113" t="s">
        <v>11</v>
      </c>
      <c r="M27" s="114"/>
      <c r="N27" s="115"/>
      <c r="O27" s="26">
        <v>2.5</v>
      </c>
      <c r="P27" s="7"/>
    </row>
    <row r="28" spans="2:16" ht="26.25" customHeight="1" x14ac:dyDescent="0.35">
      <c r="B28" s="5"/>
      <c r="C28" s="6"/>
      <c r="D28" s="6"/>
      <c r="E28" s="6"/>
      <c r="F28" s="6"/>
      <c r="G28" s="6"/>
      <c r="H28" s="6"/>
      <c r="I28" s="6"/>
      <c r="J28" s="6"/>
      <c r="K28" s="6"/>
      <c r="L28" s="113" t="s">
        <v>10</v>
      </c>
      <c r="M28" s="114"/>
      <c r="N28" s="115"/>
      <c r="O28" s="26">
        <v>2.5</v>
      </c>
      <c r="P28" s="7"/>
    </row>
    <row r="29" spans="2:16" ht="26.25" customHeight="1" x14ac:dyDescent="0.35">
      <c r="B29" s="5"/>
      <c r="C29" s="6"/>
      <c r="D29" s="6"/>
      <c r="E29" s="6"/>
      <c r="F29" s="6"/>
      <c r="G29" s="6"/>
      <c r="H29" s="6"/>
      <c r="I29" s="6"/>
      <c r="J29" s="6"/>
      <c r="K29" s="6"/>
      <c r="L29" s="113" t="s">
        <v>9</v>
      </c>
      <c r="M29" s="114"/>
      <c r="N29" s="115"/>
      <c r="O29" s="26" t="s">
        <v>130</v>
      </c>
      <c r="P29" s="7"/>
    </row>
    <row r="30" spans="2:16" x14ac:dyDescent="0.35">
      <c r="B30" s="5"/>
      <c r="C30" s="6"/>
      <c r="D30" s="6"/>
      <c r="E30" s="6"/>
      <c r="F30" s="6"/>
      <c r="G30" s="6"/>
      <c r="H30" s="6"/>
      <c r="I30" s="6"/>
      <c r="J30" s="6"/>
      <c r="K30" s="6"/>
      <c r="L30" s="13"/>
      <c r="M30" s="13"/>
      <c r="N30" s="13"/>
      <c r="O30" s="29"/>
      <c r="P30" s="7"/>
    </row>
    <row r="31" spans="2:16" ht="27.75" customHeight="1" x14ac:dyDescent="0.35">
      <c r="B31" s="5"/>
      <c r="C31" s="6"/>
      <c r="D31" s="6"/>
      <c r="E31" s="6"/>
      <c r="F31" s="6"/>
      <c r="G31" s="6"/>
      <c r="H31" s="6"/>
      <c r="I31" s="6"/>
      <c r="J31" s="6"/>
      <c r="K31" s="6"/>
      <c r="L31" s="113" t="s">
        <v>31</v>
      </c>
      <c r="M31" s="114"/>
      <c r="N31" s="115"/>
      <c r="O31" s="26">
        <v>9.6</v>
      </c>
      <c r="P31" s="7"/>
    </row>
    <row r="32" spans="2:16" x14ac:dyDescent="0.35">
      <c r="B32" s="5"/>
      <c r="C32" s="6"/>
      <c r="D32" s="6"/>
      <c r="E32" s="6"/>
      <c r="F32" s="6"/>
      <c r="G32" s="6"/>
      <c r="H32" s="6"/>
      <c r="I32" s="6"/>
      <c r="J32" s="6"/>
      <c r="K32" s="6"/>
      <c r="L32" s="13"/>
      <c r="M32" s="13"/>
      <c r="N32" s="13"/>
      <c r="O32" s="29"/>
      <c r="P32" s="7"/>
    </row>
    <row r="33" spans="2:16" ht="27.75" customHeight="1" x14ac:dyDescent="0.35">
      <c r="B33" s="5"/>
      <c r="C33" s="6"/>
      <c r="D33" s="6"/>
      <c r="E33" s="6"/>
      <c r="F33" s="6"/>
      <c r="G33" s="6"/>
      <c r="H33" s="6"/>
      <c r="I33" s="6"/>
      <c r="J33" s="6"/>
      <c r="K33" s="6"/>
      <c r="L33" s="113" t="s">
        <v>32</v>
      </c>
      <c r="M33" s="114"/>
      <c r="N33" s="115"/>
      <c r="O33" s="26">
        <v>0.3</v>
      </c>
      <c r="P33" s="7"/>
    </row>
    <row r="34" spans="2:16" x14ac:dyDescent="0.35">
      <c r="B34" s="5"/>
      <c r="C34" s="6"/>
      <c r="D34" s="6"/>
      <c r="E34" s="6"/>
      <c r="F34" s="6"/>
      <c r="G34" s="6"/>
      <c r="H34" s="6"/>
      <c r="I34" s="6"/>
      <c r="J34" s="6"/>
      <c r="K34" s="6"/>
      <c r="L34" s="13"/>
      <c r="M34" s="13"/>
      <c r="N34" s="13"/>
      <c r="O34" s="29"/>
      <c r="P34" s="7"/>
    </row>
    <row r="35" spans="2:16" ht="27.75" customHeight="1" x14ac:dyDescent="0.35">
      <c r="B35" s="5"/>
      <c r="C35" s="6"/>
      <c r="D35" s="6"/>
      <c r="E35" s="6"/>
      <c r="F35" s="6"/>
      <c r="G35" s="6"/>
      <c r="H35" s="6"/>
      <c r="I35" s="6"/>
      <c r="J35" s="6"/>
      <c r="K35" s="6"/>
      <c r="L35" s="113" t="s">
        <v>33</v>
      </c>
      <c r="M35" s="114"/>
      <c r="N35" s="115"/>
      <c r="O35" s="26">
        <v>1.5</v>
      </c>
      <c r="P35" s="7"/>
    </row>
    <row r="36" spans="2:16" x14ac:dyDescent="0.35">
      <c r="B36" s="5"/>
      <c r="C36" s="6"/>
      <c r="D36" s="6"/>
      <c r="E36" s="6"/>
      <c r="F36" s="6"/>
      <c r="G36" s="6"/>
      <c r="H36" s="6"/>
      <c r="I36" s="6"/>
      <c r="J36" s="6"/>
      <c r="K36" s="6"/>
      <c r="L36" s="13"/>
      <c r="M36" s="13"/>
      <c r="N36" s="13"/>
      <c r="O36" s="29"/>
      <c r="P36" s="7"/>
    </row>
    <row r="37" spans="2:16" ht="24.75" customHeight="1" x14ac:dyDescent="0.35">
      <c r="B37" s="5"/>
      <c r="C37" s="6"/>
      <c r="D37" s="6"/>
      <c r="E37" s="6"/>
      <c r="F37" s="6"/>
      <c r="G37" s="6"/>
      <c r="H37" s="6"/>
      <c r="I37" s="6"/>
      <c r="J37" s="6"/>
      <c r="K37" s="6"/>
      <c r="L37" s="113" t="s">
        <v>34</v>
      </c>
      <c r="M37" s="114"/>
      <c r="N37" s="115"/>
      <c r="O37" s="26" t="s">
        <v>145</v>
      </c>
      <c r="P37" s="7"/>
    </row>
    <row r="38" spans="2:16" x14ac:dyDescent="0.35">
      <c r="B38" s="5"/>
      <c r="C38" s="6"/>
      <c r="D38" s="6"/>
      <c r="E38" s="6"/>
      <c r="F38" s="6"/>
      <c r="G38" s="6"/>
      <c r="H38" s="6"/>
      <c r="I38" s="6"/>
      <c r="J38" s="6"/>
      <c r="K38" s="6"/>
      <c r="L38" s="6"/>
      <c r="M38" s="6"/>
      <c r="N38" s="6"/>
      <c r="O38" s="6"/>
      <c r="P38" s="7"/>
    </row>
    <row r="39" spans="2:16" x14ac:dyDescent="0.35">
      <c r="B39" s="5"/>
      <c r="C39" s="8" t="s">
        <v>84</v>
      </c>
      <c r="D39" s="6"/>
      <c r="E39" s="6"/>
      <c r="F39" s="6"/>
      <c r="G39" s="6"/>
      <c r="H39" s="6"/>
      <c r="I39" s="6"/>
      <c r="J39" s="6"/>
      <c r="K39" s="6"/>
      <c r="L39" s="6"/>
      <c r="M39" s="6"/>
      <c r="N39" s="6"/>
      <c r="O39" s="6"/>
      <c r="P39" s="7"/>
    </row>
    <row r="40" spans="2:16" ht="15.5" x14ac:dyDescent="0.35">
      <c r="B40" s="5"/>
      <c r="C40" s="118"/>
      <c r="D40" s="119"/>
      <c r="E40" s="14">
        <v>1</v>
      </c>
      <c r="F40" s="14">
        <v>2</v>
      </c>
      <c r="G40" s="14">
        <v>3</v>
      </c>
      <c r="H40" s="14">
        <v>4</v>
      </c>
      <c r="I40" s="14">
        <v>5</v>
      </c>
      <c r="J40" s="6"/>
      <c r="K40" s="6"/>
      <c r="L40" s="6"/>
      <c r="M40" s="6"/>
      <c r="N40" s="6"/>
      <c r="O40" s="6"/>
      <c r="P40" s="7"/>
    </row>
    <row r="41" spans="2:16" ht="30.75" customHeight="1" x14ac:dyDescent="0.35">
      <c r="B41" s="5"/>
      <c r="C41" s="116" t="s">
        <v>8</v>
      </c>
      <c r="D41" s="117"/>
      <c r="E41" s="26">
        <v>52.4</v>
      </c>
      <c r="F41" s="26">
        <v>32.799999999999997</v>
      </c>
      <c r="G41" s="26">
        <v>34.799999999999997</v>
      </c>
      <c r="H41" s="26">
        <v>27.4</v>
      </c>
      <c r="I41" s="26">
        <v>49</v>
      </c>
      <c r="J41" s="6"/>
      <c r="K41" s="6"/>
      <c r="L41" s="6"/>
      <c r="M41" s="6"/>
      <c r="N41" s="6"/>
      <c r="O41" s="6"/>
      <c r="P41" s="7"/>
    </row>
    <row r="42" spans="2:16" ht="30.75" customHeight="1" x14ac:dyDescent="0.35">
      <c r="B42" s="5"/>
      <c r="C42" s="116" t="s">
        <v>7</v>
      </c>
      <c r="D42" s="117"/>
      <c r="E42" s="88">
        <v>70</v>
      </c>
      <c r="F42" s="88">
        <v>43.8</v>
      </c>
      <c r="G42" s="88">
        <v>22.83</v>
      </c>
      <c r="H42" s="88">
        <v>29.6</v>
      </c>
      <c r="I42" s="26">
        <v>69</v>
      </c>
      <c r="J42" s="6"/>
      <c r="K42" s="6"/>
      <c r="L42" s="6"/>
      <c r="M42" s="6"/>
      <c r="N42" s="6"/>
      <c r="O42" s="6"/>
      <c r="P42" s="7"/>
    </row>
    <row r="43" spans="2:16" ht="30.75" customHeight="1" x14ac:dyDescent="0.35">
      <c r="B43" s="5"/>
      <c r="C43" s="116" t="s">
        <v>6</v>
      </c>
      <c r="D43" s="117"/>
      <c r="E43" s="88">
        <v>77</v>
      </c>
      <c r="F43" s="88">
        <v>51.5</v>
      </c>
      <c r="G43" s="88">
        <v>41</v>
      </c>
      <c r="H43" s="88">
        <v>37.9</v>
      </c>
      <c r="I43" s="26">
        <v>82.6</v>
      </c>
      <c r="J43" s="6"/>
      <c r="K43" s="6"/>
      <c r="L43" s="6"/>
      <c r="M43" s="6"/>
      <c r="N43" s="6"/>
      <c r="O43" s="6"/>
      <c r="P43" s="7"/>
    </row>
    <row r="44" spans="2:16" x14ac:dyDescent="0.35">
      <c r="B44" s="5"/>
      <c r="C44" s="6"/>
      <c r="D44" s="6"/>
      <c r="E44" s="6"/>
      <c r="F44" s="6"/>
      <c r="G44" s="6"/>
      <c r="H44" s="6"/>
      <c r="I44" s="6"/>
      <c r="J44" s="6"/>
      <c r="K44" s="6"/>
      <c r="L44" s="6"/>
      <c r="M44" s="109"/>
      <c r="N44" s="109"/>
      <c r="O44" s="6"/>
      <c r="P44" s="7"/>
    </row>
    <row r="45" spans="2:16" ht="27" customHeight="1" x14ac:dyDescent="0.35">
      <c r="B45" s="5"/>
      <c r="C45" s="106" t="s">
        <v>5</v>
      </c>
      <c r="D45" s="120" t="s">
        <v>135</v>
      </c>
      <c r="E45" s="121"/>
      <c r="F45" s="121"/>
      <c r="G45" s="121"/>
      <c r="H45" s="121"/>
      <c r="I45" s="122"/>
      <c r="J45" s="6"/>
      <c r="K45" s="6"/>
      <c r="L45" s="18" t="s">
        <v>4</v>
      </c>
      <c r="M45" s="110" t="s">
        <v>141</v>
      </c>
      <c r="N45" s="110" t="s">
        <v>140</v>
      </c>
      <c r="O45" s="26"/>
      <c r="P45" s="7"/>
    </row>
    <row r="46" spans="2:16" ht="27" customHeight="1" x14ac:dyDescent="0.35">
      <c r="B46" s="5"/>
      <c r="C46" s="6"/>
      <c r="D46" s="120" t="s">
        <v>136</v>
      </c>
      <c r="E46" s="121"/>
      <c r="F46" s="121"/>
      <c r="G46" s="121"/>
      <c r="H46" s="121"/>
      <c r="I46" s="122"/>
      <c r="J46" s="6"/>
      <c r="K46" s="6"/>
      <c r="L46" s="18" t="s">
        <v>3</v>
      </c>
      <c r="M46" s="107"/>
      <c r="N46" s="107"/>
      <c r="O46" s="26"/>
      <c r="P46" s="7"/>
    </row>
    <row r="47" spans="2:16" ht="27" customHeight="1" x14ac:dyDescent="0.35">
      <c r="B47" s="5"/>
      <c r="C47" s="6"/>
      <c r="D47" s="120"/>
      <c r="E47" s="121"/>
      <c r="F47" s="121"/>
      <c r="G47" s="121"/>
      <c r="H47" s="121"/>
      <c r="I47" s="122"/>
      <c r="J47" s="6"/>
      <c r="K47" s="6"/>
      <c r="L47" s="6"/>
      <c r="M47" s="26" t="s">
        <v>2</v>
      </c>
      <c r="N47" s="26" t="s">
        <v>1</v>
      </c>
      <c r="O47" s="29"/>
      <c r="P47" s="7"/>
    </row>
    <row r="48" spans="2:16" ht="21.75" customHeight="1" x14ac:dyDescent="0.35">
      <c r="B48" s="5"/>
      <c r="C48" s="6"/>
      <c r="D48" s="6"/>
      <c r="E48" s="6"/>
      <c r="F48" s="6"/>
      <c r="G48" s="6"/>
      <c r="H48" s="6"/>
      <c r="I48" s="6"/>
      <c r="J48" s="6"/>
      <c r="K48" s="6"/>
      <c r="L48" s="6"/>
      <c r="M48" s="26" t="s">
        <v>127</v>
      </c>
      <c r="N48" s="26" t="s">
        <v>0</v>
      </c>
      <c r="O48" s="29"/>
      <c r="P48" s="7"/>
    </row>
    <row r="49" spans="2:17" x14ac:dyDescent="0.35">
      <c r="B49" s="5"/>
      <c r="C49" s="6"/>
      <c r="D49" s="6"/>
      <c r="E49" s="6"/>
      <c r="F49" s="6"/>
      <c r="G49" s="6"/>
      <c r="H49" s="6"/>
      <c r="I49" s="6"/>
      <c r="J49" s="6"/>
      <c r="K49" s="6"/>
      <c r="L49" s="6"/>
      <c r="M49" s="6"/>
      <c r="N49" s="6"/>
      <c r="O49" s="6"/>
      <c r="P49" s="7"/>
    </row>
    <row r="50" spans="2:17" x14ac:dyDescent="0.35">
      <c r="B50" s="5"/>
      <c r="C50" s="6"/>
      <c r="D50" s="6"/>
      <c r="E50" s="6"/>
      <c r="F50" s="6"/>
      <c r="G50" s="6"/>
      <c r="H50" s="6"/>
      <c r="I50" s="6"/>
      <c r="J50" s="6"/>
      <c r="K50" s="6"/>
      <c r="L50" s="6"/>
      <c r="M50" s="6"/>
      <c r="N50" s="6"/>
      <c r="O50" s="6"/>
      <c r="P50" s="7"/>
    </row>
    <row r="51" spans="2:17" ht="28.5" customHeight="1" x14ac:dyDescent="0.35">
      <c r="B51" s="5"/>
      <c r="C51" s="25" t="s">
        <v>35</v>
      </c>
      <c r="D51" s="16"/>
      <c r="E51" s="16"/>
      <c r="F51" s="16"/>
      <c r="G51" s="16"/>
      <c r="H51" s="16"/>
      <c r="I51" s="16"/>
      <c r="J51" s="16"/>
      <c r="K51" s="16"/>
      <c r="L51" s="16"/>
      <c r="M51" s="16"/>
      <c r="N51" s="16"/>
      <c r="O51" s="17"/>
      <c r="P51" s="7"/>
    </row>
    <row r="52" spans="2:17" ht="28.5" customHeight="1" x14ac:dyDescent="0.35">
      <c r="B52" s="5"/>
      <c r="C52" s="123" t="s">
        <v>142</v>
      </c>
      <c r="D52" s="124"/>
      <c r="E52" s="124"/>
      <c r="F52" s="124"/>
      <c r="G52" s="124"/>
      <c r="H52" s="124"/>
      <c r="I52" s="124"/>
      <c r="J52" s="124"/>
      <c r="K52" s="124"/>
      <c r="L52" s="124"/>
      <c r="M52" s="124"/>
      <c r="N52" s="124"/>
      <c r="O52" s="125"/>
      <c r="P52" s="7"/>
    </row>
    <row r="53" spans="2:17" ht="28.5" customHeight="1" x14ac:dyDescent="0.35">
      <c r="B53" s="5"/>
      <c r="C53" s="15"/>
      <c r="D53" s="16"/>
      <c r="E53" s="16"/>
      <c r="F53" s="16"/>
      <c r="G53" s="16"/>
      <c r="H53" s="16"/>
      <c r="I53" s="16"/>
      <c r="J53" s="16"/>
      <c r="K53" s="16"/>
      <c r="L53" s="16"/>
      <c r="M53" s="16"/>
      <c r="N53" s="16"/>
      <c r="O53" s="17"/>
      <c r="P53" s="7"/>
    </row>
    <row r="54" spans="2:17" ht="28.5" customHeight="1" x14ac:dyDescent="0.35">
      <c r="B54" s="5"/>
      <c r="C54" s="15"/>
      <c r="D54" s="16"/>
      <c r="E54" s="16"/>
      <c r="F54" s="16"/>
      <c r="G54" s="16"/>
      <c r="H54" s="16"/>
      <c r="I54" s="16"/>
      <c r="J54" s="16"/>
      <c r="K54" s="16"/>
      <c r="L54" s="16"/>
      <c r="M54" s="16"/>
      <c r="N54" s="16"/>
      <c r="O54" s="17"/>
      <c r="P54" s="7"/>
    </row>
    <row r="55" spans="2:17" x14ac:dyDescent="0.35">
      <c r="B55" s="5"/>
      <c r="C55" s="6"/>
      <c r="D55" s="6"/>
      <c r="E55" s="6"/>
      <c r="F55" s="6"/>
      <c r="G55" s="6"/>
      <c r="H55" s="6"/>
      <c r="I55" s="6"/>
      <c r="J55" s="6"/>
      <c r="K55" s="6"/>
      <c r="L55" s="6"/>
      <c r="M55" s="6"/>
      <c r="N55" s="6"/>
      <c r="O55" s="6"/>
      <c r="P55" s="7"/>
    </row>
    <row r="56" spans="2:17" x14ac:dyDescent="0.35">
      <c r="B56" s="5"/>
      <c r="C56" s="6"/>
      <c r="D56" s="6"/>
      <c r="E56" s="6"/>
      <c r="F56" s="6"/>
      <c r="G56" s="6"/>
      <c r="H56" s="6"/>
      <c r="I56" s="6"/>
      <c r="J56" s="6"/>
      <c r="K56" s="6"/>
      <c r="L56" s="6"/>
      <c r="M56" s="6"/>
      <c r="N56" s="6"/>
      <c r="O56" s="6"/>
      <c r="P56" s="7"/>
    </row>
    <row r="57" spans="2:17" x14ac:dyDescent="0.35">
      <c r="B57" s="5"/>
      <c r="C57" s="6"/>
      <c r="D57" s="6"/>
      <c r="E57" s="6"/>
      <c r="F57" s="6"/>
      <c r="G57" s="6"/>
      <c r="H57" s="6"/>
      <c r="I57" s="6"/>
      <c r="J57" s="6"/>
      <c r="K57" s="6"/>
      <c r="L57" s="6"/>
      <c r="M57" s="6"/>
      <c r="N57" s="6"/>
      <c r="O57" s="6"/>
      <c r="P57" s="7"/>
    </row>
    <row r="58" spans="2:17" x14ac:dyDescent="0.35">
      <c r="B58" s="5"/>
      <c r="C58" s="6"/>
      <c r="D58" s="6"/>
      <c r="E58" s="6"/>
      <c r="F58" s="6"/>
      <c r="G58" s="6"/>
      <c r="H58" s="6"/>
      <c r="I58" s="6"/>
      <c r="J58" s="6"/>
      <c r="K58" s="6"/>
      <c r="L58" s="6"/>
      <c r="M58" s="6"/>
      <c r="N58" s="6"/>
      <c r="O58" s="6"/>
      <c r="P58" s="7"/>
    </row>
    <row r="59" spans="2:17" x14ac:dyDescent="0.35">
      <c r="B59" s="5"/>
      <c r="C59" s="6"/>
      <c r="D59" s="6"/>
      <c r="E59" s="6"/>
      <c r="F59" s="6"/>
      <c r="G59" s="6"/>
      <c r="H59" s="6"/>
      <c r="I59" s="6"/>
      <c r="J59" s="6"/>
      <c r="K59" s="6"/>
      <c r="L59" s="6"/>
      <c r="M59" s="6"/>
      <c r="N59" s="6"/>
      <c r="O59" s="6"/>
      <c r="P59" s="7"/>
    </row>
    <row r="60" spans="2:17" x14ac:dyDescent="0.35">
      <c r="B60" s="5"/>
      <c r="C60" s="6"/>
      <c r="D60" s="6"/>
      <c r="E60" s="6"/>
      <c r="F60" s="6"/>
      <c r="G60" s="6"/>
      <c r="H60" s="6"/>
      <c r="I60" s="6"/>
      <c r="J60" s="6"/>
      <c r="K60" s="6"/>
      <c r="L60" s="6"/>
      <c r="M60" s="6"/>
      <c r="N60" s="6"/>
      <c r="O60" s="6"/>
      <c r="P60" s="7"/>
    </row>
    <row r="61" spans="2:17" x14ac:dyDescent="0.35">
      <c r="B61" s="5"/>
      <c r="C61" s="6"/>
      <c r="D61" s="6"/>
      <c r="E61" s="6"/>
      <c r="F61" s="6"/>
      <c r="G61" s="6"/>
      <c r="H61" s="6"/>
      <c r="I61" s="102"/>
      <c r="J61" s="102"/>
      <c r="K61" s="102"/>
      <c r="L61" s="6"/>
      <c r="M61" s="6"/>
      <c r="N61" s="6"/>
      <c r="O61" s="6"/>
      <c r="P61" s="7"/>
    </row>
    <row r="62" spans="2:17" ht="15.5" x14ac:dyDescent="0.35">
      <c r="B62" s="5"/>
      <c r="C62" s="6"/>
      <c r="D62" s="6"/>
      <c r="E62" s="103"/>
      <c r="F62" s="103"/>
      <c r="G62" s="103"/>
      <c r="H62" s="103"/>
      <c r="I62" s="112" t="s">
        <v>134</v>
      </c>
      <c r="J62" s="112"/>
      <c r="K62" s="112"/>
      <c r="L62" s="6"/>
      <c r="M62" s="6"/>
      <c r="N62" s="6"/>
      <c r="O62" s="6"/>
      <c r="P62" s="7"/>
    </row>
    <row r="63" spans="2:17" x14ac:dyDescent="0.35">
      <c r="B63" s="5"/>
      <c r="C63" s="6"/>
      <c r="D63" s="112"/>
      <c r="E63" s="112"/>
      <c r="F63" s="112"/>
      <c r="G63" s="6"/>
      <c r="H63" s="6"/>
      <c r="I63" s="112" t="s">
        <v>135</v>
      </c>
      <c r="J63" s="112"/>
      <c r="K63" s="112"/>
      <c r="L63" s="6"/>
      <c r="M63" s="112"/>
      <c r="N63" s="112"/>
      <c r="O63" s="112"/>
      <c r="P63" s="7"/>
      <c r="Q63" s="6"/>
    </row>
    <row r="64" spans="2:17" x14ac:dyDescent="0.35">
      <c r="B64" s="5"/>
      <c r="C64" s="6"/>
      <c r="D64" s="112"/>
      <c r="E64" s="112"/>
      <c r="F64" s="112"/>
      <c r="G64" s="6"/>
      <c r="H64" s="6"/>
      <c r="I64" s="112" t="s">
        <v>133</v>
      </c>
      <c r="J64" s="112"/>
      <c r="K64" s="112"/>
      <c r="L64" s="6"/>
      <c r="M64" s="48"/>
      <c r="N64" s="48"/>
      <c r="O64" s="48"/>
      <c r="P64" s="7"/>
      <c r="Q64" s="6"/>
    </row>
    <row r="65" spans="2:16" ht="15" thickBot="1" x14ac:dyDescent="0.4">
      <c r="B65" s="19"/>
      <c r="C65" s="20"/>
      <c r="D65" s="20"/>
      <c r="E65" s="20"/>
      <c r="F65" s="20"/>
      <c r="G65" s="20"/>
      <c r="H65" s="20"/>
      <c r="I65" s="20"/>
      <c r="J65" s="20"/>
      <c r="K65" s="20"/>
      <c r="L65" s="20"/>
      <c r="M65" s="20"/>
      <c r="N65" s="20"/>
      <c r="O65" s="20"/>
      <c r="P65" s="21"/>
    </row>
    <row r="66" spans="2:16" x14ac:dyDescent="0.35">
      <c r="B66" s="6"/>
      <c r="C66" s="6"/>
      <c r="D66" s="6"/>
      <c r="E66" s="6"/>
      <c r="F66" s="6"/>
      <c r="G66" s="6"/>
      <c r="H66" s="6"/>
      <c r="I66" s="6"/>
      <c r="J66" s="6"/>
      <c r="K66" s="6"/>
      <c r="L66" s="6"/>
      <c r="M66" s="6"/>
      <c r="N66" s="6"/>
      <c r="O66" s="6"/>
      <c r="P66" s="6"/>
    </row>
  </sheetData>
  <mergeCells count="30">
    <mergeCell ref="L29:N29"/>
    <mergeCell ref="B10:P10"/>
    <mergeCell ref="D12:H12"/>
    <mergeCell ref="D14:H14"/>
    <mergeCell ref="G17:G18"/>
    <mergeCell ref="L17:M17"/>
    <mergeCell ref="L19:N19"/>
    <mergeCell ref="L21:N21"/>
    <mergeCell ref="L23:N23"/>
    <mergeCell ref="L25:N25"/>
    <mergeCell ref="L27:N27"/>
    <mergeCell ref="L28:N28"/>
    <mergeCell ref="C52:O52"/>
    <mergeCell ref="L31:N31"/>
    <mergeCell ref="L33:N33"/>
    <mergeCell ref="L35:N35"/>
    <mergeCell ref="L37:N37"/>
    <mergeCell ref="C40:D40"/>
    <mergeCell ref="C41:D41"/>
    <mergeCell ref="C42:D42"/>
    <mergeCell ref="C43:D43"/>
    <mergeCell ref="D45:I45"/>
    <mergeCell ref="D46:I46"/>
    <mergeCell ref="D47:I47"/>
    <mergeCell ref="I62:K62"/>
    <mergeCell ref="D63:F63"/>
    <mergeCell ref="I63:K63"/>
    <mergeCell ref="M63:O63"/>
    <mergeCell ref="D64:F64"/>
    <mergeCell ref="I64:K64"/>
  </mergeCells>
  <printOptions horizontalCentered="1"/>
  <pageMargins left="0.70866141732283472" right="0.70866141732283472" top="0.74803149606299213" bottom="0.74803149606299213" header="0.31496062992125984" footer="0.31496062992125984"/>
  <pageSetup paperSize="9" scale="43"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Q66"/>
  <sheetViews>
    <sheetView showGridLines="0" zoomScale="55" zoomScaleNormal="55" workbookViewId="0">
      <selection activeCell="T20" sqref="T20"/>
    </sheetView>
  </sheetViews>
  <sheetFormatPr baseColWidth="10" defaultRowHeight="14.5" x14ac:dyDescent="0.35"/>
  <cols>
    <col min="2" max="2" width="6.7265625" customWidth="1"/>
    <col min="3" max="3" width="17.81640625" customWidth="1"/>
    <col min="5" max="5" width="13.26953125" customWidth="1"/>
    <col min="6" max="6" width="12.81640625" customWidth="1"/>
    <col min="7" max="7" width="12.453125" customWidth="1"/>
    <col min="9" max="9" width="14.81640625" customWidth="1"/>
    <col min="11" max="11" width="4" customWidth="1"/>
    <col min="12" max="12" width="20.54296875" customWidth="1"/>
    <col min="13" max="13" width="15.54296875" customWidth="1"/>
    <col min="14" max="14" width="16.54296875" customWidth="1"/>
    <col min="15" max="15" width="16.453125" customWidth="1"/>
    <col min="16" max="16" width="6.4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99">
        <v>1</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29" t="s">
        <v>83</v>
      </c>
      <c r="C10" s="130"/>
      <c r="D10" s="130"/>
      <c r="E10" s="130"/>
      <c r="F10" s="130"/>
      <c r="G10" s="130"/>
      <c r="H10" s="130"/>
      <c r="I10" s="130"/>
      <c r="J10" s="130"/>
      <c r="K10" s="130"/>
      <c r="L10" s="130"/>
      <c r="M10" s="130"/>
      <c r="N10" s="130"/>
      <c r="O10" s="130"/>
      <c r="P10" s="131"/>
    </row>
    <row r="11" spans="2:16" x14ac:dyDescent="0.35">
      <c r="B11" s="5"/>
      <c r="C11" s="6"/>
      <c r="D11" s="6"/>
      <c r="E11" s="6"/>
      <c r="F11" s="6"/>
      <c r="G11" s="6"/>
      <c r="H11" s="6"/>
      <c r="I11" s="6"/>
      <c r="J11" s="6"/>
      <c r="K11" s="6"/>
      <c r="L11" s="6"/>
      <c r="M11" s="6"/>
      <c r="N11" s="6"/>
      <c r="O11" s="6"/>
      <c r="P11" s="7"/>
    </row>
    <row r="12" spans="2:16" ht="30" customHeight="1" x14ac:dyDescent="0.35">
      <c r="B12" s="5"/>
      <c r="C12" s="8" t="s">
        <v>27</v>
      </c>
      <c r="D12" s="134"/>
      <c r="E12" s="127"/>
      <c r="F12" s="127"/>
      <c r="G12" s="127"/>
      <c r="H12" s="127"/>
      <c r="I12" s="6"/>
      <c r="J12" s="6"/>
      <c r="K12" s="6"/>
      <c r="L12" s="10" t="s">
        <v>26</v>
      </c>
      <c r="M12" s="10" t="s">
        <v>25</v>
      </c>
      <c r="N12" s="10" t="s">
        <v>24</v>
      </c>
      <c r="O12" s="10" t="s">
        <v>23</v>
      </c>
      <c r="P12" s="7"/>
    </row>
    <row r="13" spans="2:16" ht="25.5" customHeight="1" x14ac:dyDescent="0.35">
      <c r="B13" s="5"/>
      <c r="C13" s="8"/>
      <c r="D13" s="6"/>
      <c r="E13" s="6"/>
      <c r="F13" s="6"/>
      <c r="G13" s="6"/>
      <c r="H13" s="6"/>
      <c r="I13" s="6"/>
      <c r="J13" s="6"/>
      <c r="K13" s="6"/>
      <c r="L13" s="10" t="s">
        <v>22</v>
      </c>
      <c r="M13" s="51"/>
      <c r="N13" s="91"/>
      <c r="O13" s="51"/>
      <c r="P13" s="7"/>
    </row>
    <row r="14" spans="2:16" x14ac:dyDescent="0.35">
      <c r="B14" s="5"/>
      <c r="C14" s="8" t="s">
        <v>21</v>
      </c>
      <c r="D14" s="135"/>
      <c r="E14" s="136"/>
      <c r="F14" s="136"/>
      <c r="G14" s="136"/>
      <c r="H14" s="136"/>
      <c r="I14" s="11" t="s">
        <v>20</v>
      </c>
      <c r="J14" s="50"/>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4.75" customHeight="1" x14ac:dyDescent="0.35">
      <c r="B17" s="5"/>
      <c r="C17" s="23" t="s">
        <v>19</v>
      </c>
      <c r="D17" s="18"/>
      <c r="E17" s="26" t="s">
        <v>129</v>
      </c>
      <c r="F17" s="6"/>
      <c r="G17" s="132" t="s">
        <v>18</v>
      </c>
      <c r="H17" s="24" t="s">
        <v>17</v>
      </c>
      <c r="I17" s="24" t="s">
        <v>16</v>
      </c>
      <c r="J17" s="6"/>
      <c r="K17" s="6"/>
      <c r="L17" s="113" t="s">
        <v>36</v>
      </c>
      <c r="M17" s="114"/>
      <c r="N17" s="26"/>
      <c r="O17" s="26"/>
      <c r="P17" s="7"/>
    </row>
    <row r="18" spans="2:16" ht="24.75" customHeight="1" x14ac:dyDescent="0.35">
      <c r="B18" s="5"/>
      <c r="C18" s="23" t="s">
        <v>14</v>
      </c>
      <c r="D18" s="18"/>
      <c r="E18" s="26" t="s">
        <v>130</v>
      </c>
      <c r="F18" s="6"/>
      <c r="G18" s="133"/>
      <c r="H18" s="26"/>
      <c r="I18" s="98"/>
      <c r="J18" s="6"/>
      <c r="K18" s="6"/>
      <c r="L18" s="6"/>
      <c r="M18" s="6"/>
      <c r="N18" s="6"/>
      <c r="O18" s="6"/>
      <c r="P18" s="7"/>
    </row>
    <row r="19" spans="2:16" ht="26.25" customHeight="1" x14ac:dyDescent="0.35">
      <c r="B19" s="5"/>
      <c r="C19" s="8"/>
      <c r="D19" s="6"/>
      <c r="E19" s="6"/>
      <c r="F19" s="6"/>
      <c r="G19" s="12"/>
      <c r="H19" s="6"/>
      <c r="I19" s="6"/>
      <c r="J19" s="6"/>
      <c r="K19" s="6"/>
      <c r="L19" s="128" t="s">
        <v>15</v>
      </c>
      <c r="M19" s="128"/>
      <c r="N19" s="128"/>
      <c r="O19" s="26"/>
      <c r="P19" s="7"/>
    </row>
    <row r="20" spans="2:16" x14ac:dyDescent="0.35">
      <c r="B20" s="5"/>
      <c r="C20" s="8"/>
      <c r="D20" s="6"/>
      <c r="E20" s="6"/>
      <c r="F20" s="6"/>
      <c r="G20" s="12"/>
      <c r="H20" s="6"/>
      <c r="I20" s="6"/>
      <c r="J20" s="6"/>
      <c r="K20" s="6"/>
      <c r="L20" s="6"/>
      <c r="M20" s="6"/>
      <c r="N20" s="6"/>
      <c r="O20" s="29"/>
      <c r="P20" s="7"/>
    </row>
    <row r="21" spans="2:16" ht="24.75" customHeight="1" x14ac:dyDescent="0.35">
      <c r="B21" s="5"/>
      <c r="C21" s="8" t="s">
        <v>13</v>
      </c>
      <c r="D21" s="6"/>
      <c r="E21" s="6"/>
      <c r="F21" s="6"/>
      <c r="G21" s="6"/>
      <c r="H21" s="6"/>
      <c r="I21" s="6"/>
      <c r="J21" s="6"/>
      <c r="K21" s="6"/>
      <c r="L21" s="128" t="s">
        <v>29</v>
      </c>
      <c r="M21" s="128"/>
      <c r="N21" s="128"/>
      <c r="O21" s="26"/>
      <c r="P21" s="7"/>
    </row>
    <row r="22" spans="2:16" x14ac:dyDescent="0.35">
      <c r="B22" s="5"/>
      <c r="C22" s="6"/>
      <c r="D22" s="6"/>
      <c r="E22" s="6"/>
      <c r="F22" s="6"/>
      <c r="G22" s="6"/>
      <c r="H22" s="6"/>
      <c r="I22" s="6"/>
      <c r="J22" s="6"/>
      <c r="K22" s="6"/>
      <c r="L22" s="13"/>
      <c r="M22" s="13"/>
      <c r="N22" s="13"/>
      <c r="O22" s="29"/>
      <c r="P22" s="7"/>
    </row>
    <row r="23" spans="2:16" ht="24" customHeight="1" x14ac:dyDescent="0.35">
      <c r="B23" s="5"/>
      <c r="C23" s="6"/>
      <c r="D23" s="6"/>
      <c r="E23" s="6"/>
      <c r="F23" s="6"/>
      <c r="G23" s="6"/>
      <c r="H23" s="6"/>
      <c r="I23" s="6"/>
      <c r="J23" s="6"/>
      <c r="K23" s="6"/>
      <c r="L23" s="113" t="s">
        <v>12</v>
      </c>
      <c r="M23" s="114"/>
      <c r="N23" s="115"/>
      <c r="O23" s="26"/>
      <c r="P23" s="7"/>
    </row>
    <row r="24" spans="2:16" x14ac:dyDescent="0.35">
      <c r="B24" s="5"/>
      <c r="C24" s="6"/>
      <c r="D24" s="6"/>
      <c r="E24" s="6"/>
      <c r="F24" s="6"/>
      <c r="G24" s="6"/>
      <c r="H24" s="6"/>
      <c r="I24" s="6"/>
      <c r="J24" s="6"/>
      <c r="K24" s="6"/>
      <c r="L24" s="13"/>
      <c r="M24" s="13"/>
      <c r="N24" s="13"/>
      <c r="O24" s="29"/>
      <c r="P24" s="7"/>
    </row>
    <row r="25" spans="2:16" ht="29.25" customHeight="1" x14ac:dyDescent="0.35">
      <c r="B25" s="5"/>
      <c r="C25" s="6"/>
      <c r="D25" s="6"/>
      <c r="E25" s="6"/>
      <c r="F25" s="6"/>
      <c r="G25" s="6"/>
      <c r="H25" s="6"/>
      <c r="I25" s="6"/>
      <c r="J25" s="6"/>
      <c r="K25" s="6"/>
      <c r="L25" s="113" t="s">
        <v>30</v>
      </c>
      <c r="M25" s="114"/>
      <c r="N25" s="115"/>
      <c r="O25" s="26"/>
      <c r="P25" s="7"/>
    </row>
    <row r="26" spans="2:16" x14ac:dyDescent="0.35">
      <c r="B26" s="5"/>
      <c r="C26" s="6"/>
      <c r="D26" s="6"/>
      <c r="E26" s="6"/>
      <c r="F26" s="6"/>
      <c r="G26" s="6"/>
      <c r="H26" s="6"/>
      <c r="I26" s="6"/>
      <c r="J26" s="6"/>
      <c r="K26" s="6"/>
      <c r="L26" s="13"/>
      <c r="M26" s="13"/>
      <c r="N26" s="13"/>
      <c r="O26" s="29"/>
      <c r="P26" s="7"/>
    </row>
    <row r="27" spans="2:16" ht="26.25" customHeight="1" x14ac:dyDescent="0.35">
      <c r="B27" s="5"/>
      <c r="C27" s="6"/>
      <c r="D27" s="6"/>
      <c r="E27" s="6"/>
      <c r="F27" s="6"/>
      <c r="G27" s="6"/>
      <c r="H27" s="6"/>
      <c r="I27" s="6"/>
      <c r="J27" s="6"/>
      <c r="K27" s="6"/>
      <c r="L27" s="113" t="s">
        <v>11</v>
      </c>
      <c r="M27" s="114"/>
      <c r="N27" s="115"/>
      <c r="O27" s="26"/>
      <c r="P27" s="7"/>
    </row>
    <row r="28" spans="2:16" ht="26.25" customHeight="1" x14ac:dyDescent="0.35">
      <c r="B28" s="5"/>
      <c r="C28" s="6"/>
      <c r="D28" s="6"/>
      <c r="E28" s="6"/>
      <c r="F28" s="6"/>
      <c r="G28" s="6"/>
      <c r="H28" s="6"/>
      <c r="I28" s="6"/>
      <c r="J28" s="6"/>
      <c r="K28" s="6"/>
      <c r="L28" s="113" t="s">
        <v>10</v>
      </c>
      <c r="M28" s="114"/>
      <c r="N28" s="115"/>
      <c r="O28" s="26"/>
      <c r="P28" s="7"/>
    </row>
    <row r="29" spans="2:16" ht="26.25" customHeight="1" x14ac:dyDescent="0.35">
      <c r="B29" s="5"/>
      <c r="C29" s="6"/>
      <c r="D29" s="6"/>
      <c r="E29" s="6"/>
      <c r="F29" s="6"/>
      <c r="G29" s="6"/>
      <c r="H29" s="6"/>
      <c r="I29" s="6"/>
      <c r="J29" s="6"/>
      <c r="K29" s="6"/>
      <c r="L29" s="113" t="s">
        <v>9</v>
      </c>
      <c r="M29" s="114"/>
      <c r="N29" s="115"/>
      <c r="O29" s="26"/>
      <c r="P29" s="7"/>
    </row>
    <row r="30" spans="2:16" x14ac:dyDescent="0.35">
      <c r="B30" s="5"/>
      <c r="C30" s="6"/>
      <c r="D30" s="6"/>
      <c r="E30" s="6"/>
      <c r="F30" s="6"/>
      <c r="G30" s="6"/>
      <c r="H30" s="6"/>
      <c r="I30" s="6"/>
      <c r="J30" s="6"/>
      <c r="K30" s="6"/>
      <c r="L30" s="13"/>
      <c r="M30" s="13"/>
      <c r="N30" s="13"/>
      <c r="O30" s="29"/>
      <c r="P30" s="7"/>
    </row>
    <row r="31" spans="2:16" ht="27.75" customHeight="1" x14ac:dyDescent="0.35">
      <c r="B31" s="5"/>
      <c r="C31" s="6"/>
      <c r="D31" s="6"/>
      <c r="E31" s="6"/>
      <c r="F31" s="6"/>
      <c r="G31" s="6"/>
      <c r="H31" s="6"/>
      <c r="I31" s="6"/>
      <c r="J31" s="6"/>
      <c r="K31" s="6"/>
      <c r="L31" s="113" t="s">
        <v>31</v>
      </c>
      <c r="M31" s="114"/>
      <c r="N31" s="115"/>
      <c r="O31" s="26"/>
      <c r="P31" s="7"/>
    </row>
    <row r="32" spans="2:16" x14ac:dyDescent="0.35">
      <c r="B32" s="5"/>
      <c r="C32" s="6"/>
      <c r="D32" s="6"/>
      <c r="E32" s="6"/>
      <c r="F32" s="6"/>
      <c r="G32" s="6"/>
      <c r="H32" s="6"/>
      <c r="I32" s="6"/>
      <c r="J32" s="6"/>
      <c r="K32" s="6"/>
      <c r="L32" s="13"/>
      <c r="M32" s="13"/>
      <c r="N32" s="13"/>
      <c r="O32" s="29"/>
      <c r="P32" s="7"/>
    </row>
    <row r="33" spans="2:16" ht="27.75" customHeight="1" x14ac:dyDescent="0.35">
      <c r="B33" s="5"/>
      <c r="C33" s="6"/>
      <c r="D33" s="6"/>
      <c r="E33" s="6"/>
      <c r="F33" s="6"/>
      <c r="G33" s="6"/>
      <c r="H33" s="6"/>
      <c r="I33" s="6"/>
      <c r="J33" s="6"/>
      <c r="K33" s="6"/>
      <c r="L33" s="113" t="s">
        <v>32</v>
      </c>
      <c r="M33" s="114"/>
      <c r="N33" s="115"/>
      <c r="O33" s="26"/>
      <c r="P33" s="7"/>
    </row>
    <row r="34" spans="2:16" x14ac:dyDescent="0.35">
      <c r="B34" s="5"/>
      <c r="C34" s="6"/>
      <c r="D34" s="6"/>
      <c r="E34" s="6"/>
      <c r="F34" s="6"/>
      <c r="G34" s="6"/>
      <c r="H34" s="6"/>
      <c r="I34" s="6"/>
      <c r="J34" s="6"/>
      <c r="K34" s="6"/>
      <c r="L34" s="13"/>
      <c r="M34" s="13"/>
      <c r="N34" s="13"/>
      <c r="O34" s="29"/>
      <c r="P34" s="7"/>
    </row>
    <row r="35" spans="2:16" ht="27.75" customHeight="1" x14ac:dyDescent="0.35">
      <c r="B35" s="5"/>
      <c r="C35" s="6"/>
      <c r="D35" s="6"/>
      <c r="E35" s="6"/>
      <c r="F35" s="6"/>
      <c r="G35" s="6"/>
      <c r="H35" s="6"/>
      <c r="I35" s="6"/>
      <c r="J35" s="6"/>
      <c r="K35" s="6"/>
      <c r="L35" s="113" t="s">
        <v>33</v>
      </c>
      <c r="M35" s="114"/>
      <c r="N35" s="115"/>
      <c r="O35" s="26"/>
      <c r="P35" s="7"/>
    </row>
    <row r="36" spans="2:16" x14ac:dyDescent="0.35">
      <c r="B36" s="5"/>
      <c r="C36" s="6"/>
      <c r="D36" s="6"/>
      <c r="E36" s="6"/>
      <c r="F36" s="6"/>
      <c r="G36" s="6"/>
      <c r="H36" s="6"/>
      <c r="I36" s="6"/>
      <c r="J36" s="6"/>
      <c r="K36" s="6"/>
      <c r="L36" s="13"/>
      <c r="M36" s="13"/>
      <c r="N36" s="13"/>
      <c r="O36" s="29"/>
      <c r="P36" s="7"/>
    </row>
    <row r="37" spans="2:16" ht="24.75" customHeight="1" x14ac:dyDescent="0.35">
      <c r="B37" s="5"/>
      <c r="C37" s="6"/>
      <c r="D37" s="6"/>
      <c r="E37" s="6"/>
      <c r="F37" s="6"/>
      <c r="G37" s="6"/>
      <c r="H37" s="6"/>
      <c r="I37" s="6"/>
      <c r="J37" s="6"/>
      <c r="K37" s="6"/>
      <c r="L37" s="113" t="s">
        <v>34</v>
      </c>
      <c r="M37" s="114"/>
      <c r="N37" s="115"/>
      <c r="O37" s="26"/>
      <c r="P37" s="7"/>
    </row>
    <row r="38" spans="2:16" x14ac:dyDescent="0.35">
      <c r="B38" s="5"/>
      <c r="C38" s="6"/>
      <c r="D38" s="6"/>
      <c r="E38" s="6"/>
      <c r="F38" s="6"/>
      <c r="G38" s="6"/>
      <c r="H38" s="6"/>
      <c r="I38" s="6"/>
      <c r="J38" s="6"/>
      <c r="K38" s="6"/>
      <c r="L38" s="6"/>
      <c r="M38" s="6"/>
      <c r="N38" s="6"/>
      <c r="O38" s="6"/>
      <c r="P38" s="7"/>
    </row>
    <row r="39" spans="2:16" x14ac:dyDescent="0.35">
      <c r="B39" s="5"/>
      <c r="C39" s="8" t="s">
        <v>84</v>
      </c>
      <c r="D39" s="6"/>
      <c r="E39" s="6"/>
      <c r="F39" s="6"/>
      <c r="G39" s="6"/>
      <c r="H39" s="6"/>
      <c r="I39" s="6"/>
      <c r="J39" s="6"/>
      <c r="K39" s="6"/>
      <c r="L39" s="6"/>
      <c r="M39" s="6"/>
      <c r="N39" s="6"/>
      <c r="O39" s="6"/>
      <c r="P39" s="7"/>
    </row>
    <row r="40" spans="2:16" ht="15.5" x14ac:dyDescent="0.35">
      <c r="B40" s="5"/>
      <c r="C40" s="118"/>
      <c r="D40" s="119"/>
      <c r="E40" s="14">
        <v>1</v>
      </c>
      <c r="F40" s="14">
        <v>2</v>
      </c>
      <c r="G40" s="14">
        <v>3</v>
      </c>
      <c r="H40" s="14">
        <v>4</v>
      </c>
      <c r="I40" s="14">
        <v>5</v>
      </c>
      <c r="J40" s="6"/>
      <c r="K40" s="6"/>
      <c r="L40" s="6"/>
      <c r="M40" s="6"/>
      <c r="N40" s="6"/>
      <c r="O40" s="6"/>
      <c r="P40" s="7"/>
    </row>
    <row r="41" spans="2:16" ht="30.75" customHeight="1" x14ac:dyDescent="0.35">
      <c r="B41" s="5"/>
      <c r="C41" s="116" t="s">
        <v>8</v>
      </c>
      <c r="D41" s="117"/>
      <c r="E41" s="26"/>
      <c r="F41" s="26"/>
      <c r="G41" s="26"/>
      <c r="H41" s="26"/>
      <c r="I41" s="26"/>
      <c r="J41" s="6"/>
      <c r="K41" s="6"/>
      <c r="L41" s="6"/>
      <c r="M41" s="6"/>
      <c r="N41" s="6"/>
      <c r="O41" s="6"/>
      <c r="P41" s="7"/>
    </row>
    <row r="42" spans="2:16" ht="30.75" customHeight="1" x14ac:dyDescent="0.35">
      <c r="B42" s="5"/>
      <c r="C42" s="116" t="s">
        <v>7</v>
      </c>
      <c r="D42" s="117"/>
      <c r="E42" s="88"/>
      <c r="F42" s="88"/>
      <c r="G42" s="88"/>
      <c r="H42" s="88"/>
      <c r="I42" s="26"/>
      <c r="J42" s="6"/>
      <c r="K42" s="6"/>
      <c r="L42" s="6"/>
      <c r="M42" s="6"/>
      <c r="N42" s="6"/>
      <c r="O42" s="6"/>
      <c r="P42" s="7"/>
    </row>
    <row r="43" spans="2:16" ht="30.75" customHeight="1" x14ac:dyDescent="0.35">
      <c r="B43" s="5"/>
      <c r="C43" s="116" t="s">
        <v>6</v>
      </c>
      <c r="D43" s="117"/>
      <c r="E43" s="88"/>
      <c r="F43" s="88"/>
      <c r="G43" s="88"/>
      <c r="H43" s="88"/>
      <c r="I43" s="26"/>
      <c r="J43" s="6"/>
      <c r="K43" s="6"/>
      <c r="L43" s="6"/>
      <c r="M43" s="6"/>
      <c r="N43" s="6"/>
      <c r="O43" s="6"/>
      <c r="P43" s="7"/>
    </row>
    <row r="44" spans="2:16" x14ac:dyDescent="0.35">
      <c r="B44" s="5"/>
      <c r="C44" s="6"/>
      <c r="D44" s="6"/>
      <c r="E44" s="6"/>
      <c r="F44" s="6"/>
      <c r="G44" s="6"/>
      <c r="H44" s="6"/>
      <c r="I44" s="6"/>
      <c r="J44" s="6"/>
      <c r="K44" s="6"/>
      <c r="L44" s="6"/>
      <c r="M44" s="6"/>
      <c r="N44" s="6"/>
      <c r="O44" s="6"/>
      <c r="P44" s="7"/>
    </row>
    <row r="45" spans="2:16" ht="27" customHeight="1" x14ac:dyDescent="0.35">
      <c r="B45" s="5"/>
      <c r="C45" s="106" t="s">
        <v>5</v>
      </c>
      <c r="D45" s="120"/>
      <c r="E45" s="121"/>
      <c r="F45" s="121"/>
      <c r="G45" s="121"/>
      <c r="H45" s="121"/>
      <c r="I45" s="122"/>
      <c r="J45" s="6"/>
      <c r="K45" s="6"/>
      <c r="L45" s="18" t="s">
        <v>4</v>
      </c>
      <c r="M45" s="108"/>
      <c r="N45" s="108"/>
      <c r="O45" s="26"/>
      <c r="P45" s="7"/>
    </row>
    <row r="46" spans="2:16" ht="27" customHeight="1" x14ac:dyDescent="0.35">
      <c r="B46" s="5"/>
      <c r="C46" s="6"/>
      <c r="D46" s="120"/>
      <c r="E46" s="121"/>
      <c r="F46" s="121"/>
      <c r="G46" s="121"/>
      <c r="H46" s="121"/>
      <c r="I46" s="122"/>
      <c r="J46" s="6"/>
      <c r="K46" s="6"/>
      <c r="L46" s="18" t="s">
        <v>3</v>
      </c>
      <c r="M46" s="107"/>
      <c r="N46" s="107"/>
      <c r="O46" s="26"/>
      <c r="P46" s="7"/>
    </row>
    <row r="47" spans="2:16" ht="27" customHeight="1" x14ac:dyDescent="0.35">
      <c r="B47" s="5"/>
      <c r="C47" s="6"/>
      <c r="D47" s="120"/>
      <c r="E47" s="121"/>
      <c r="F47" s="121"/>
      <c r="G47" s="121"/>
      <c r="H47" s="121"/>
      <c r="I47" s="122"/>
      <c r="J47" s="6"/>
      <c r="K47" s="6"/>
      <c r="L47" s="6"/>
      <c r="M47" s="26" t="s">
        <v>2</v>
      </c>
      <c r="N47" s="26" t="s">
        <v>1</v>
      </c>
      <c r="O47" s="29"/>
      <c r="P47" s="7"/>
    </row>
    <row r="48" spans="2:16" ht="21.75" customHeight="1" x14ac:dyDescent="0.35">
      <c r="B48" s="5"/>
      <c r="C48" s="6"/>
      <c r="D48" s="6"/>
      <c r="E48" s="6"/>
      <c r="F48" s="6"/>
      <c r="G48" s="6"/>
      <c r="H48" s="6"/>
      <c r="I48" s="6"/>
      <c r="J48" s="6"/>
      <c r="K48" s="6"/>
      <c r="L48" s="6"/>
      <c r="M48" s="26" t="s">
        <v>127</v>
      </c>
      <c r="N48" s="26" t="s">
        <v>0</v>
      </c>
      <c r="O48" s="29"/>
      <c r="P48" s="7"/>
    </row>
    <row r="49" spans="2:17" x14ac:dyDescent="0.35">
      <c r="B49" s="5"/>
      <c r="C49" s="6"/>
      <c r="D49" s="6"/>
      <c r="E49" s="6"/>
      <c r="F49" s="6"/>
      <c r="G49" s="6"/>
      <c r="H49" s="6"/>
      <c r="I49" s="6"/>
      <c r="J49" s="6"/>
      <c r="K49" s="6"/>
      <c r="L49" s="6"/>
      <c r="M49" s="6"/>
      <c r="N49" s="6"/>
      <c r="O49" s="6"/>
      <c r="P49" s="7"/>
    </row>
    <row r="50" spans="2:17" x14ac:dyDescent="0.35">
      <c r="B50" s="5"/>
      <c r="C50" s="6"/>
      <c r="D50" s="6"/>
      <c r="E50" s="6"/>
      <c r="F50" s="6"/>
      <c r="G50" s="6"/>
      <c r="H50" s="6"/>
      <c r="I50" s="6"/>
      <c r="J50" s="6"/>
      <c r="K50" s="6"/>
      <c r="L50" s="6"/>
      <c r="M50" s="6"/>
      <c r="N50" s="6"/>
      <c r="O50" s="6"/>
      <c r="P50" s="7"/>
    </row>
    <row r="51" spans="2:17" ht="28.5" customHeight="1" x14ac:dyDescent="0.35">
      <c r="B51" s="5"/>
      <c r="C51" s="25" t="s">
        <v>35</v>
      </c>
      <c r="D51" s="16"/>
      <c r="E51" s="16"/>
      <c r="F51" s="16"/>
      <c r="G51" s="16"/>
      <c r="H51" s="16"/>
      <c r="I51" s="16"/>
      <c r="J51" s="16"/>
      <c r="K51" s="16"/>
      <c r="L51" s="16"/>
      <c r="M51" s="16"/>
      <c r="N51" s="16"/>
      <c r="O51" s="17"/>
      <c r="P51" s="7"/>
    </row>
    <row r="52" spans="2:17" ht="28.5" customHeight="1" x14ac:dyDescent="0.35">
      <c r="B52" s="5"/>
      <c r="C52" s="123"/>
      <c r="D52" s="124"/>
      <c r="E52" s="124"/>
      <c r="F52" s="124"/>
      <c r="G52" s="124"/>
      <c r="H52" s="124"/>
      <c r="I52" s="124"/>
      <c r="J52" s="124"/>
      <c r="K52" s="124"/>
      <c r="L52" s="124"/>
      <c r="M52" s="124"/>
      <c r="N52" s="124"/>
      <c r="O52" s="125"/>
      <c r="P52" s="7"/>
    </row>
    <row r="53" spans="2:17" ht="28.5" customHeight="1" x14ac:dyDescent="0.35">
      <c r="B53" s="5"/>
      <c r="C53" s="15"/>
      <c r="D53" s="16"/>
      <c r="E53" s="16"/>
      <c r="F53" s="16"/>
      <c r="G53" s="16"/>
      <c r="H53" s="16"/>
      <c r="I53" s="16"/>
      <c r="J53" s="16"/>
      <c r="K53" s="16"/>
      <c r="L53" s="16"/>
      <c r="M53" s="16"/>
      <c r="N53" s="16"/>
      <c r="O53" s="17"/>
      <c r="P53" s="7"/>
    </row>
    <row r="54" spans="2:17" ht="28.5" customHeight="1" x14ac:dyDescent="0.35">
      <c r="B54" s="5"/>
      <c r="C54" s="15"/>
      <c r="D54" s="16"/>
      <c r="E54" s="16"/>
      <c r="F54" s="16"/>
      <c r="G54" s="16"/>
      <c r="H54" s="16"/>
      <c r="I54" s="16"/>
      <c r="J54" s="16"/>
      <c r="K54" s="16"/>
      <c r="L54" s="16"/>
      <c r="M54" s="16"/>
      <c r="N54" s="16"/>
      <c r="O54" s="17"/>
      <c r="P54" s="7"/>
    </row>
    <row r="55" spans="2:17" x14ac:dyDescent="0.35">
      <c r="B55" s="5"/>
      <c r="C55" s="6"/>
      <c r="D55" s="6"/>
      <c r="E55" s="6"/>
      <c r="F55" s="6"/>
      <c r="G55" s="6"/>
      <c r="H55" s="6"/>
      <c r="I55" s="6"/>
      <c r="J55" s="6"/>
      <c r="K55" s="6"/>
      <c r="L55" s="6"/>
      <c r="M55" s="6"/>
      <c r="N55" s="6"/>
      <c r="O55" s="6"/>
      <c r="P55" s="7"/>
    </row>
    <row r="56" spans="2:17" x14ac:dyDescent="0.35">
      <c r="B56" s="5"/>
      <c r="C56" s="6"/>
      <c r="D56" s="6"/>
      <c r="E56" s="6"/>
      <c r="F56" s="6"/>
      <c r="G56" s="6"/>
      <c r="H56" s="6"/>
      <c r="I56" s="6"/>
      <c r="J56" s="6"/>
      <c r="K56" s="6"/>
      <c r="L56" s="6"/>
      <c r="M56" s="6"/>
      <c r="N56" s="6"/>
      <c r="O56" s="6"/>
      <c r="P56" s="7"/>
    </row>
    <row r="57" spans="2:17" x14ac:dyDescent="0.35">
      <c r="B57" s="5"/>
      <c r="C57" s="6"/>
      <c r="D57" s="6"/>
      <c r="E57" s="6"/>
      <c r="F57" s="6"/>
      <c r="G57" s="6"/>
      <c r="H57" s="6"/>
      <c r="I57" s="6"/>
      <c r="J57" s="6"/>
      <c r="K57" s="6"/>
      <c r="L57" s="6"/>
      <c r="M57" s="6"/>
      <c r="N57" s="6"/>
      <c r="O57" s="6"/>
      <c r="P57" s="7"/>
    </row>
    <row r="58" spans="2:17" x14ac:dyDescent="0.35">
      <c r="B58" s="5"/>
      <c r="C58" s="6"/>
      <c r="D58" s="6"/>
      <c r="E58" s="6"/>
      <c r="F58" s="6"/>
      <c r="G58" s="6"/>
      <c r="H58" s="6"/>
      <c r="I58" s="6"/>
      <c r="J58" s="6"/>
      <c r="K58" s="6"/>
      <c r="L58" s="6"/>
      <c r="M58" s="6"/>
      <c r="N58" s="6"/>
      <c r="O58" s="6"/>
      <c r="P58" s="7"/>
    </row>
    <row r="59" spans="2:17" x14ac:dyDescent="0.35">
      <c r="B59" s="5"/>
      <c r="C59" s="6"/>
      <c r="D59" s="6"/>
      <c r="E59" s="6"/>
      <c r="F59" s="6"/>
      <c r="G59" s="6"/>
      <c r="H59" s="6"/>
      <c r="I59" s="6"/>
      <c r="J59" s="6"/>
      <c r="K59" s="6"/>
      <c r="L59" s="6"/>
      <c r="M59" s="6"/>
      <c r="N59" s="6"/>
      <c r="O59" s="6"/>
      <c r="P59" s="7"/>
    </row>
    <row r="60" spans="2:17" x14ac:dyDescent="0.35">
      <c r="B60" s="5"/>
      <c r="C60" s="6"/>
      <c r="D60" s="6"/>
      <c r="E60" s="6"/>
      <c r="F60" s="6"/>
      <c r="G60" s="6"/>
      <c r="H60" s="6"/>
      <c r="I60" s="6"/>
      <c r="J60" s="6"/>
      <c r="K60" s="6"/>
      <c r="L60" s="6"/>
      <c r="M60" s="6"/>
      <c r="N60" s="6"/>
      <c r="O60" s="6"/>
      <c r="P60" s="7"/>
    </row>
    <row r="61" spans="2:17" x14ac:dyDescent="0.35">
      <c r="B61" s="5"/>
      <c r="C61" s="6"/>
      <c r="D61" s="6"/>
      <c r="E61" s="6"/>
      <c r="F61" s="6"/>
      <c r="G61" s="6"/>
      <c r="H61" s="127"/>
      <c r="I61" s="127"/>
      <c r="J61" s="127"/>
      <c r="K61" s="127"/>
      <c r="L61" s="127"/>
      <c r="M61" s="6"/>
      <c r="N61" s="6"/>
      <c r="O61" s="6"/>
      <c r="P61" s="7"/>
    </row>
    <row r="62" spans="2:17" ht="15.5" x14ac:dyDescent="0.35">
      <c r="B62" s="5"/>
      <c r="C62" s="6"/>
      <c r="D62" s="6"/>
      <c r="E62" s="103"/>
      <c r="F62" s="103"/>
      <c r="G62" s="103"/>
      <c r="H62" s="126"/>
      <c r="I62" s="126"/>
      <c r="J62" s="126"/>
      <c r="K62" s="126"/>
      <c r="L62" s="126"/>
      <c r="M62" s="6"/>
      <c r="N62" s="6"/>
      <c r="O62" s="6"/>
      <c r="P62" s="7"/>
    </row>
    <row r="63" spans="2:17" x14ac:dyDescent="0.35">
      <c r="B63" s="5"/>
      <c r="C63" s="6"/>
      <c r="D63" s="112"/>
      <c r="E63" s="112"/>
      <c r="F63" s="112"/>
      <c r="G63" s="6"/>
      <c r="H63" s="112" t="s">
        <v>159</v>
      </c>
      <c r="I63" s="112"/>
      <c r="J63" s="112"/>
      <c r="K63" s="112"/>
      <c r="L63" s="112"/>
      <c r="M63" s="112"/>
      <c r="N63" s="112"/>
      <c r="O63" s="112"/>
      <c r="P63" s="7"/>
      <c r="Q63" s="6"/>
    </row>
    <row r="64" spans="2:17" x14ac:dyDescent="0.35">
      <c r="B64" s="5"/>
      <c r="C64" s="6"/>
      <c r="D64" s="112"/>
      <c r="E64" s="112"/>
      <c r="F64" s="112"/>
      <c r="G64" s="6"/>
      <c r="H64" s="112"/>
      <c r="I64" s="112"/>
      <c r="J64" s="112"/>
      <c r="K64" s="112"/>
      <c r="L64" s="112"/>
      <c r="M64" s="48"/>
      <c r="N64" s="48"/>
      <c r="O64" s="48"/>
      <c r="P64" s="7"/>
      <c r="Q64" s="6"/>
    </row>
    <row r="65" spans="2:16" ht="15" thickBot="1" x14ac:dyDescent="0.4">
      <c r="B65" s="19"/>
      <c r="C65" s="20"/>
      <c r="D65" s="20"/>
      <c r="E65" s="20"/>
      <c r="F65" s="20"/>
      <c r="G65" s="20"/>
      <c r="H65" s="20"/>
      <c r="I65" s="20"/>
      <c r="J65" s="20"/>
      <c r="K65" s="20"/>
      <c r="L65" s="20"/>
      <c r="M65" s="20"/>
      <c r="N65" s="20"/>
      <c r="O65" s="20"/>
      <c r="P65" s="21"/>
    </row>
    <row r="66" spans="2:16" x14ac:dyDescent="0.35">
      <c r="B66" s="6"/>
      <c r="C66" s="6"/>
      <c r="D66" s="6"/>
      <c r="E66" s="6"/>
      <c r="F66" s="6"/>
      <c r="G66" s="6"/>
      <c r="H66" s="6"/>
      <c r="I66" s="6"/>
      <c r="J66" s="6"/>
      <c r="K66" s="6"/>
      <c r="L66" s="6"/>
      <c r="M66" s="6"/>
      <c r="N66" s="6"/>
      <c r="O66" s="6"/>
      <c r="P66" s="6"/>
    </row>
  </sheetData>
  <mergeCells count="31">
    <mergeCell ref="B10:P10"/>
    <mergeCell ref="L17:M17"/>
    <mergeCell ref="G17:G18"/>
    <mergeCell ref="L29:N29"/>
    <mergeCell ref="L31:N31"/>
    <mergeCell ref="D12:H12"/>
    <mergeCell ref="D14:H14"/>
    <mergeCell ref="H63:L63"/>
    <mergeCell ref="L33:N33"/>
    <mergeCell ref="L19:N19"/>
    <mergeCell ref="L21:N21"/>
    <mergeCell ref="L23:N23"/>
    <mergeCell ref="L25:N25"/>
    <mergeCell ref="L27:N27"/>
    <mergeCell ref="L28:N28"/>
    <mergeCell ref="H64:L64"/>
    <mergeCell ref="D64:F64"/>
    <mergeCell ref="D63:F63"/>
    <mergeCell ref="L35:N35"/>
    <mergeCell ref="L37:N37"/>
    <mergeCell ref="C41:D41"/>
    <mergeCell ref="C42:D42"/>
    <mergeCell ref="C43:D43"/>
    <mergeCell ref="C40:D40"/>
    <mergeCell ref="D45:I45"/>
    <mergeCell ref="D46:I46"/>
    <mergeCell ref="D47:I47"/>
    <mergeCell ref="C52:O52"/>
    <mergeCell ref="M63:O63"/>
    <mergeCell ref="H62:L62"/>
    <mergeCell ref="H61:L61"/>
  </mergeCells>
  <phoneticPr fontId="11" type="noConversion"/>
  <printOptions horizontalCentered="1"/>
  <pageMargins left="0.70866141732283472" right="0.70866141732283472" top="0.74803149606299213" bottom="0.74803149606299213" header="0.31496062992125984" footer="0.31496062992125984"/>
  <pageSetup paperSize="9" scale="43"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topLeftCell="A4" workbookViewId="0">
      <selection activeCell="R14" sqref="R14"/>
    </sheetView>
  </sheetViews>
  <sheetFormatPr baseColWidth="10" defaultRowHeight="14.5" x14ac:dyDescent="0.35"/>
  <cols>
    <col min="1" max="1" width="4.1796875" customWidth="1"/>
    <col min="2" max="2" width="7.26953125" customWidth="1"/>
    <col min="3" max="3" width="7" customWidth="1"/>
    <col min="4" max="4" width="7.26953125" customWidth="1"/>
    <col min="5" max="5" width="6.453125" customWidth="1"/>
    <col min="6" max="6" width="6.26953125" customWidth="1"/>
    <col min="7" max="7" width="10.81640625" hidden="1" customWidth="1"/>
    <col min="8" max="8" width="11.453125" hidden="1" customWidth="1"/>
    <col min="9" max="9" width="7.26953125" style="53" hidden="1" customWidth="1"/>
    <col min="10" max="11" width="11.7265625" style="52" hidden="1" customWidth="1"/>
    <col min="12" max="12" width="6.7265625" hidden="1" customWidth="1"/>
    <col min="13" max="13" width="7.26953125" hidden="1" customWidth="1"/>
    <col min="14" max="14" width="6" bestFit="1" customWidth="1"/>
    <col min="15" max="15" width="5" bestFit="1" customWidth="1"/>
    <col min="16" max="18" width="6" bestFit="1" customWidth="1"/>
  </cols>
  <sheetData>
    <row r="1" spans="1:11" x14ac:dyDescent="0.35">
      <c r="A1" s="146" t="s">
        <v>121</v>
      </c>
      <c r="B1" s="146"/>
      <c r="C1" s="146"/>
      <c r="D1" s="146"/>
      <c r="E1" s="146"/>
      <c r="G1" s="146" t="s">
        <v>122</v>
      </c>
      <c r="H1" s="146"/>
      <c r="I1" s="146"/>
      <c r="J1" s="146"/>
      <c r="K1" s="146"/>
    </row>
    <row r="3" spans="1:11" x14ac:dyDescent="0.35">
      <c r="A3" s="59"/>
      <c r="B3" s="59"/>
      <c r="C3" s="60" t="s">
        <v>85</v>
      </c>
      <c r="D3" s="61" t="s">
        <v>103</v>
      </c>
      <c r="E3" s="61" t="s">
        <v>106</v>
      </c>
      <c r="G3" s="59"/>
      <c r="H3" s="59"/>
      <c r="I3" s="60" t="s">
        <v>85</v>
      </c>
      <c r="J3" s="61" t="s">
        <v>103</v>
      </c>
      <c r="K3" s="61" t="s">
        <v>106</v>
      </c>
    </row>
    <row r="4" spans="1:11" x14ac:dyDescent="0.35">
      <c r="A4" s="59" t="s">
        <v>86</v>
      </c>
      <c r="B4" s="59">
        <v>88.9</v>
      </c>
      <c r="C4" s="60">
        <f>(B4+B8)/2</f>
        <v>89.4</v>
      </c>
      <c r="D4" s="61">
        <f>(B5+B7)/2</f>
        <v>61.900000000000006</v>
      </c>
      <c r="E4" s="61">
        <f>B6</f>
        <v>34.700000000000003</v>
      </c>
      <c r="G4" s="59" t="s">
        <v>86</v>
      </c>
      <c r="H4" s="59">
        <f>I28</f>
        <v>35.799999999999997</v>
      </c>
      <c r="I4" s="60">
        <f>(H4+H8)/2</f>
        <v>39.65</v>
      </c>
      <c r="J4" s="61">
        <f>(H5+H7)/2</f>
        <v>15.850000000000001</v>
      </c>
      <c r="K4" s="61">
        <f>H6</f>
        <v>6.39</v>
      </c>
    </row>
    <row r="5" spans="1:11" x14ac:dyDescent="0.35">
      <c r="A5" s="59" t="s">
        <v>87</v>
      </c>
      <c r="B5" s="59">
        <v>55.4</v>
      </c>
      <c r="C5" s="60"/>
      <c r="D5" s="61"/>
      <c r="E5" s="61"/>
      <c r="G5" s="59" t="s">
        <v>87</v>
      </c>
      <c r="H5" s="59">
        <f>J28</f>
        <v>17.3</v>
      </c>
      <c r="I5" s="60"/>
      <c r="J5" s="61"/>
      <c r="K5" s="61"/>
    </row>
    <row r="6" spans="1:11" x14ac:dyDescent="0.35">
      <c r="A6" s="59" t="s">
        <v>88</v>
      </c>
      <c r="B6" s="59">
        <v>34.700000000000003</v>
      </c>
      <c r="C6" s="60"/>
      <c r="D6" s="61"/>
      <c r="E6" s="61"/>
      <c r="G6" s="59" t="s">
        <v>88</v>
      </c>
      <c r="H6" s="59">
        <f>K28</f>
        <v>6.39</v>
      </c>
      <c r="I6" s="60"/>
      <c r="J6" s="61"/>
      <c r="K6" s="61"/>
    </row>
    <row r="7" spans="1:11" x14ac:dyDescent="0.35">
      <c r="A7" s="59" t="s">
        <v>89</v>
      </c>
      <c r="B7" s="59">
        <v>68.400000000000006</v>
      </c>
      <c r="C7" s="60"/>
      <c r="D7" s="61"/>
      <c r="E7" s="61"/>
      <c r="G7" s="59" t="s">
        <v>89</v>
      </c>
      <c r="H7" s="59">
        <f>L28</f>
        <v>14.4</v>
      </c>
      <c r="I7" s="60"/>
      <c r="J7" s="61"/>
      <c r="K7" s="61"/>
    </row>
    <row r="8" spans="1:11" x14ac:dyDescent="0.35">
      <c r="A8" s="59" t="s">
        <v>90</v>
      </c>
      <c r="B8" s="59">
        <v>89.9</v>
      </c>
      <c r="C8" s="60"/>
      <c r="D8" s="61"/>
      <c r="E8" s="61"/>
      <c r="G8" s="59" t="s">
        <v>90</v>
      </c>
      <c r="H8" s="59">
        <f>M28</f>
        <v>43.5</v>
      </c>
      <c r="I8" s="60"/>
      <c r="J8" s="61"/>
      <c r="K8" s="61"/>
    </row>
    <row r="9" spans="1:11" x14ac:dyDescent="0.35">
      <c r="C9" s="53"/>
      <c r="D9" s="52"/>
      <c r="E9" s="52"/>
    </row>
    <row r="10" spans="1:11" x14ac:dyDescent="0.35">
      <c r="A10" s="59"/>
      <c r="B10" s="59"/>
      <c r="C10" s="60" t="s">
        <v>101</v>
      </c>
      <c r="D10" s="61" t="s">
        <v>104</v>
      </c>
      <c r="E10" s="61" t="s">
        <v>107</v>
      </c>
      <c r="G10" s="59"/>
      <c r="H10" s="59"/>
      <c r="I10" s="60" t="s">
        <v>101</v>
      </c>
      <c r="J10" s="61" t="s">
        <v>104</v>
      </c>
      <c r="K10" s="61" t="s">
        <v>107</v>
      </c>
    </row>
    <row r="11" spans="1:11" x14ac:dyDescent="0.35">
      <c r="A11" s="59" t="s">
        <v>91</v>
      </c>
      <c r="B11" s="59">
        <v>89.6</v>
      </c>
      <c r="C11" s="60">
        <f>(B11+B15)/2</f>
        <v>93.8</v>
      </c>
      <c r="D11" s="61">
        <f>(B12+B14)/2</f>
        <v>58.65</v>
      </c>
      <c r="E11" s="61">
        <f>B13</f>
        <v>37.799999999999997</v>
      </c>
      <c r="G11" s="59" t="s">
        <v>91</v>
      </c>
      <c r="H11" s="59">
        <f>I29</f>
        <v>37.5</v>
      </c>
      <c r="I11" s="60">
        <f>(H11+H15)/2</f>
        <v>45.2</v>
      </c>
      <c r="J11" s="61">
        <f>(H12+H14)/2</f>
        <v>16.549999999999997</v>
      </c>
      <c r="K11" s="61">
        <f>H13</f>
        <v>5.63</v>
      </c>
    </row>
    <row r="12" spans="1:11" x14ac:dyDescent="0.35">
      <c r="A12" s="59" t="s">
        <v>92</v>
      </c>
      <c r="B12" s="59">
        <v>49.8</v>
      </c>
      <c r="C12" s="60"/>
      <c r="D12" s="61"/>
      <c r="E12" s="61"/>
      <c r="G12" s="59" t="s">
        <v>92</v>
      </c>
      <c r="H12" s="59">
        <f>J29</f>
        <v>17.149999999999999</v>
      </c>
      <c r="I12" s="60"/>
      <c r="J12" s="61"/>
      <c r="K12" s="61"/>
    </row>
    <row r="13" spans="1:11" x14ac:dyDescent="0.35">
      <c r="A13" s="59" t="s">
        <v>93</v>
      </c>
      <c r="B13" s="59">
        <v>37.799999999999997</v>
      </c>
      <c r="C13" s="60"/>
      <c r="D13" s="61"/>
      <c r="E13" s="61"/>
      <c r="G13" s="59" t="s">
        <v>93</v>
      </c>
      <c r="H13" s="59">
        <f>K29</f>
        <v>5.63</v>
      </c>
      <c r="I13" s="60"/>
      <c r="J13" s="61"/>
      <c r="K13" s="61"/>
    </row>
    <row r="14" spans="1:11" x14ac:dyDescent="0.35">
      <c r="A14" s="59" t="s">
        <v>94</v>
      </c>
      <c r="B14" s="59">
        <v>67.5</v>
      </c>
      <c r="C14" s="60"/>
      <c r="D14" s="61"/>
      <c r="E14" s="61"/>
      <c r="G14" s="59" t="s">
        <v>94</v>
      </c>
      <c r="H14" s="59">
        <f>L29</f>
        <v>15.95</v>
      </c>
      <c r="I14" s="60"/>
      <c r="J14" s="61"/>
      <c r="K14" s="61"/>
    </row>
    <row r="15" spans="1:11" x14ac:dyDescent="0.35">
      <c r="A15" s="59" t="s">
        <v>95</v>
      </c>
      <c r="B15" s="59">
        <v>98</v>
      </c>
      <c r="C15" s="60"/>
      <c r="D15" s="61"/>
      <c r="E15" s="61"/>
      <c r="G15" s="59" t="s">
        <v>95</v>
      </c>
      <c r="H15" s="59">
        <f>M29</f>
        <v>52.9</v>
      </c>
      <c r="I15" s="60"/>
      <c r="J15" s="61"/>
      <c r="K15" s="61"/>
    </row>
    <row r="16" spans="1:11" x14ac:dyDescent="0.35">
      <c r="C16" s="53"/>
      <c r="D16" s="52"/>
      <c r="E16" s="52"/>
    </row>
    <row r="17" spans="1:13" x14ac:dyDescent="0.35">
      <c r="A17" s="59"/>
      <c r="B17" s="59"/>
      <c r="C17" s="60" t="s">
        <v>102</v>
      </c>
      <c r="D17" s="61" t="s">
        <v>105</v>
      </c>
      <c r="E17" s="61" t="s">
        <v>108</v>
      </c>
      <c r="G17" s="59"/>
      <c r="H17" s="59"/>
      <c r="I17" s="60" t="s">
        <v>102</v>
      </c>
      <c r="J17" s="61" t="s">
        <v>105</v>
      </c>
      <c r="K17" s="61" t="s">
        <v>108</v>
      </c>
    </row>
    <row r="18" spans="1:13" x14ac:dyDescent="0.35">
      <c r="A18" s="59" t="s">
        <v>96</v>
      </c>
      <c r="B18" s="59">
        <v>92.8</v>
      </c>
      <c r="C18" s="60">
        <f>(B18+B22)/2</f>
        <v>95.15</v>
      </c>
      <c r="D18" s="61">
        <f>(B19+B21)/2</f>
        <v>48.1</v>
      </c>
      <c r="E18" s="61">
        <f>B20</f>
        <v>30.3</v>
      </c>
      <c r="G18" s="59" t="s">
        <v>96</v>
      </c>
      <c r="H18" s="59">
        <f>I30</f>
        <v>27.2</v>
      </c>
      <c r="I18" s="60">
        <f>(H18+H22)/2</f>
        <v>30.049999999999997</v>
      </c>
      <c r="J18" s="61">
        <f>(H19+H21)/2</f>
        <v>12.18</v>
      </c>
      <c r="K18" s="61">
        <f>H20</f>
        <v>3.62</v>
      </c>
    </row>
    <row r="19" spans="1:13" x14ac:dyDescent="0.35">
      <c r="A19" s="59" t="s">
        <v>97</v>
      </c>
      <c r="B19" s="59">
        <v>50.5</v>
      </c>
      <c r="C19" s="60"/>
      <c r="D19" s="61"/>
      <c r="E19" s="61"/>
      <c r="G19" s="59" t="s">
        <v>97</v>
      </c>
      <c r="H19" s="59">
        <f>J30</f>
        <v>11.11</v>
      </c>
      <c r="I19" s="60"/>
      <c r="J19" s="61"/>
      <c r="K19" s="61"/>
    </row>
    <row r="20" spans="1:13" x14ac:dyDescent="0.35">
      <c r="A20" s="59" t="s">
        <v>98</v>
      </c>
      <c r="B20" s="59">
        <v>30.3</v>
      </c>
      <c r="C20" s="60"/>
      <c r="D20" s="61"/>
      <c r="E20" s="61"/>
      <c r="G20" s="59" t="s">
        <v>98</v>
      </c>
      <c r="H20" s="59">
        <f>K30</f>
        <v>3.62</v>
      </c>
      <c r="I20" s="60"/>
      <c r="J20" s="61"/>
      <c r="K20" s="61"/>
    </row>
    <row r="21" spans="1:13" x14ac:dyDescent="0.35">
      <c r="A21" s="59" t="s">
        <v>99</v>
      </c>
      <c r="B21" s="59">
        <v>45.7</v>
      </c>
      <c r="C21" s="60"/>
      <c r="D21" s="61"/>
      <c r="E21" s="61"/>
      <c r="G21" s="59" t="s">
        <v>99</v>
      </c>
      <c r="H21" s="59">
        <f>L30</f>
        <v>13.25</v>
      </c>
      <c r="I21" s="60"/>
      <c r="J21" s="61"/>
      <c r="K21" s="61"/>
    </row>
    <row r="22" spans="1:13" x14ac:dyDescent="0.35">
      <c r="A22" s="59" t="s">
        <v>100</v>
      </c>
      <c r="B22" s="59">
        <v>97.5</v>
      </c>
      <c r="C22" s="60"/>
      <c r="D22" s="61"/>
      <c r="E22" s="61"/>
      <c r="G22" s="59" t="s">
        <v>100</v>
      </c>
      <c r="H22" s="59">
        <f>M30</f>
        <v>32.9</v>
      </c>
      <c r="I22" s="60"/>
      <c r="J22" s="61"/>
      <c r="K22" s="61"/>
    </row>
    <row r="23" spans="1:13" x14ac:dyDescent="0.35">
      <c r="C23" s="53"/>
      <c r="D23" s="52"/>
      <c r="E23" s="52"/>
    </row>
    <row r="24" spans="1:13" x14ac:dyDescent="0.35">
      <c r="B24" t="s">
        <v>109</v>
      </c>
      <c r="C24" s="101">
        <f>(C4+2*C11+C37+2*D4+4*D11+2*D18+E4+2*E11+E18)/16</f>
        <v>54.512500000000003</v>
      </c>
      <c r="D24" s="52"/>
      <c r="E24" s="52"/>
      <c r="H24" t="s">
        <v>109</v>
      </c>
      <c r="I24" s="53">
        <f>(I4+2*I11+I37+2*J4+4*J11+2*J18+K4+2*K11+K18)/16</f>
        <v>17.098749999999999</v>
      </c>
    </row>
    <row r="25" spans="1:13" ht="15" thickBot="1" x14ac:dyDescent="0.4"/>
    <row r="26" spans="1:13" ht="15" thickBot="1" x14ac:dyDescent="0.4">
      <c r="A26" s="143" t="s">
        <v>120</v>
      </c>
      <c r="B26" s="144"/>
      <c r="C26" s="144"/>
      <c r="D26" s="144"/>
      <c r="E26" s="144"/>
      <c r="F26" s="145"/>
      <c r="H26" s="143" t="s">
        <v>125</v>
      </c>
      <c r="I26" s="144"/>
      <c r="J26" s="144"/>
      <c r="K26" s="144"/>
      <c r="L26" s="144"/>
      <c r="M26" s="145"/>
    </row>
    <row r="27" spans="1:13" x14ac:dyDescent="0.35">
      <c r="A27" s="68"/>
      <c r="B27" s="69">
        <v>1</v>
      </c>
      <c r="C27" s="70">
        <v>2</v>
      </c>
      <c r="D27" s="70">
        <v>3</v>
      </c>
      <c r="E27" s="70">
        <v>4</v>
      </c>
      <c r="F27" s="71">
        <v>5</v>
      </c>
      <c r="H27" s="68"/>
      <c r="I27" s="69">
        <v>1</v>
      </c>
      <c r="J27" s="70">
        <v>2</v>
      </c>
      <c r="K27" s="70">
        <v>3</v>
      </c>
      <c r="L27" s="70">
        <v>4</v>
      </c>
      <c r="M27" s="71">
        <v>5</v>
      </c>
    </row>
    <row r="28" spans="1:13" x14ac:dyDescent="0.35">
      <c r="A28" s="66" t="s">
        <v>8</v>
      </c>
      <c r="B28" s="64">
        <v>41.3</v>
      </c>
      <c r="C28" s="60">
        <v>39.4</v>
      </c>
      <c r="D28" s="60">
        <v>33.1</v>
      </c>
      <c r="E28" s="60">
        <v>37</v>
      </c>
      <c r="F28" s="62">
        <v>37.200000000000003</v>
      </c>
      <c r="H28" s="66" t="s">
        <v>8</v>
      </c>
      <c r="I28" s="64">
        <v>35.799999999999997</v>
      </c>
      <c r="J28" s="60">
        <v>17.3</v>
      </c>
      <c r="K28" s="60">
        <v>6.39</v>
      </c>
      <c r="L28" s="60">
        <v>14.4</v>
      </c>
      <c r="M28" s="62">
        <v>43.5</v>
      </c>
    </row>
    <row r="29" spans="1:13" x14ac:dyDescent="0.35">
      <c r="A29" s="66" t="s">
        <v>7</v>
      </c>
      <c r="B29" s="64">
        <v>74.400000000000006</v>
      </c>
      <c r="C29" s="60">
        <v>58.4</v>
      </c>
      <c r="D29" s="60">
        <v>43.5</v>
      </c>
      <c r="E29" s="60">
        <v>55.7</v>
      </c>
      <c r="F29" s="62">
        <v>78.900000000000006</v>
      </c>
      <c r="H29" s="66" t="s">
        <v>7</v>
      </c>
      <c r="I29" s="64">
        <v>37.5</v>
      </c>
      <c r="J29" s="60">
        <v>17.149999999999999</v>
      </c>
      <c r="K29" s="60">
        <v>5.63</v>
      </c>
      <c r="L29" s="60">
        <v>15.95</v>
      </c>
      <c r="M29" s="62">
        <v>52.9</v>
      </c>
    </row>
    <row r="30" spans="1:13" ht="15" thickBot="1" x14ac:dyDescent="0.4">
      <c r="A30" s="67" t="s">
        <v>6</v>
      </c>
      <c r="B30" s="65">
        <v>74.099999999999994</v>
      </c>
      <c r="C30" s="63">
        <v>54</v>
      </c>
      <c r="D30" s="63">
        <v>42.1</v>
      </c>
      <c r="E30" s="63">
        <v>59.6</v>
      </c>
      <c r="F30" s="55">
        <v>63</v>
      </c>
      <c r="H30" s="67" t="s">
        <v>6</v>
      </c>
      <c r="I30" s="65">
        <v>27.2</v>
      </c>
      <c r="J30" s="63">
        <v>11.11</v>
      </c>
      <c r="K30" s="63">
        <v>3.62</v>
      </c>
      <c r="L30" s="63">
        <v>13.25</v>
      </c>
      <c r="M30" s="55">
        <v>32.9</v>
      </c>
    </row>
    <row r="31" spans="1:13" ht="15" thickBot="1" x14ac:dyDescent="0.4"/>
    <row r="32" spans="1:13" x14ac:dyDescent="0.35">
      <c r="B32" s="147" t="s">
        <v>123</v>
      </c>
      <c r="C32" s="148"/>
      <c r="D32" s="149"/>
      <c r="I32" s="147" t="s">
        <v>123</v>
      </c>
      <c r="J32" s="148"/>
      <c r="K32" s="149"/>
    </row>
    <row r="33" spans="2:12" ht="15" thickBot="1" x14ac:dyDescent="0.4">
      <c r="B33" s="150" t="s">
        <v>124</v>
      </c>
      <c r="C33" s="151"/>
      <c r="D33" s="152"/>
      <c r="I33" s="150" t="s">
        <v>122</v>
      </c>
      <c r="J33" s="151"/>
      <c r="K33" s="152"/>
    </row>
    <row r="34" spans="2:12" ht="15" thickBot="1" x14ac:dyDescent="0.4">
      <c r="B34" s="153">
        <f>C24</f>
        <v>54.512500000000003</v>
      </c>
      <c r="C34" s="154"/>
      <c r="D34" s="155"/>
      <c r="E34" s="84"/>
      <c r="F34" s="84"/>
      <c r="G34" s="84"/>
      <c r="H34" s="84"/>
      <c r="I34" s="153">
        <f>I24</f>
        <v>17.098749999999999</v>
      </c>
      <c r="J34" s="154"/>
      <c r="K34" s="155"/>
    </row>
    <row r="36" spans="2:12" ht="15" hidden="1" thickBot="1" x14ac:dyDescent="0.4">
      <c r="G36" s="159" t="s">
        <v>110</v>
      </c>
      <c r="H36" s="160"/>
      <c r="I36" s="160"/>
      <c r="J36" s="160"/>
      <c r="K36" s="160"/>
      <c r="L36" s="161"/>
    </row>
    <row r="37" spans="2:12" ht="15" hidden="1" thickBot="1" x14ac:dyDescent="0.4">
      <c r="G37" s="137" t="s">
        <v>111</v>
      </c>
      <c r="H37" s="138"/>
      <c r="I37" s="139"/>
      <c r="J37" s="137" t="s">
        <v>112</v>
      </c>
      <c r="K37" s="138"/>
      <c r="L37" s="139"/>
    </row>
    <row r="38" spans="2:12" hidden="1" x14ac:dyDescent="0.35">
      <c r="G38" s="73">
        <v>1</v>
      </c>
      <c r="H38" s="72">
        <v>1.42</v>
      </c>
      <c r="I38" s="156">
        <f>(H38+H39+H40+H41+H42)/5</f>
        <v>1.7739999999999998</v>
      </c>
      <c r="J38" s="73">
        <v>1</v>
      </c>
      <c r="K38" s="76">
        <v>2.79</v>
      </c>
      <c r="L38" s="156">
        <f>(K38+K39+K40+K41+K42)/5</f>
        <v>1.514</v>
      </c>
    </row>
    <row r="39" spans="2:12" hidden="1" x14ac:dyDescent="0.35">
      <c r="G39" s="74">
        <v>2</v>
      </c>
      <c r="H39" s="59">
        <v>1.68</v>
      </c>
      <c r="I39" s="157"/>
      <c r="J39" s="74">
        <v>2</v>
      </c>
      <c r="K39" s="77">
        <v>1.47</v>
      </c>
      <c r="L39" s="157"/>
    </row>
    <row r="40" spans="2:12" hidden="1" x14ac:dyDescent="0.35">
      <c r="G40" s="74">
        <v>3</v>
      </c>
      <c r="H40" s="89">
        <v>1.44</v>
      </c>
      <c r="I40" s="157"/>
      <c r="J40" s="74">
        <v>3</v>
      </c>
      <c r="K40" s="77">
        <v>0.86</v>
      </c>
      <c r="L40" s="157"/>
    </row>
    <row r="41" spans="2:12" hidden="1" x14ac:dyDescent="0.35">
      <c r="G41" s="74">
        <v>4</v>
      </c>
      <c r="H41" s="59">
        <v>1.54</v>
      </c>
      <c r="I41" s="157"/>
      <c r="J41" s="74">
        <v>4</v>
      </c>
      <c r="K41" s="77">
        <v>1.19</v>
      </c>
      <c r="L41" s="157"/>
    </row>
    <row r="42" spans="2:12" ht="15" hidden="1" thickBot="1" x14ac:dyDescent="0.4">
      <c r="G42" s="54">
        <v>5</v>
      </c>
      <c r="H42" s="75">
        <v>2.79</v>
      </c>
      <c r="I42" s="158"/>
      <c r="J42" s="54">
        <v>5</v>
      </c>
      <c r="K42" s="78">
        <v>1.26</v>
      </c>
      <c r="L42" s="158"/>
    </row>
    <row r="43" spans="2:12" hidden="1" x14ac:dyDescent="0.35"/>
    <row r="44" spans="2:12" ht="15" hidden="1" thickBot="1" x14ac:dyDescent="0.4"/>
    <row r="45" spans="2:12" ht="15" hidden="1" thickBot="1" x14ac:dyDescent="0.4">
      <c r="G45" s="140" t="s">
        <v>115</v>
      </c>
      <c r="H45" s="141"/>
      <c r="I45" s="141"/>
      <c r="J45" s="141"/>
      <c r="K45" s="141"/>
      <c r="L45" s="142"/>
    </row>
    <row r="46" spans="2:12" ht="15" hidden="1" thickBot="1" x14ac:dyDescent="0.4">
      <c r="G46" s="137" t="s">
        <v>111</v>
      </c>
      <c r="H46" s="138"/>
      <c r="I46" s="139"/>
      <c r="J46" s="137" t="s">
        <v>112</v>
      </c>
      <c r="K46" s="138"/>
      <c r="L46" s="139"/>
    </row>
    <row r="47" spans="2:12" hidden="1" x14ac:dyDescent="0.35">
      <c r="G47" s="56" t="s">
        <v>126</v>
      </c>
      <c r="H47" s="57" t="s">
        <v>113</v>
      </c>
      <c r="I47" s="58" t="s">
        <v>114</v>
      </c>
      <c r="J47" s="56" t="s">
        <v>126</v>
      </c>
      <c r="K47" s="57" t="s">
        <v>113</v>
      </c>
      <c r="L47" s="58" t="s">
        <v>114</v>
      </c>
    </row>
    <row r="48" spans="2:12" ht="15" hidden="1" thickBot="1" x14ac:dyDescent="0.4">
      <c r="G48" s="90">
        <v>1.42</v>
      </c>
      <c r="H48" s="87">
        <f>I38</f>
        <v>1.7739999999999998</v>
      </c>
      <c r="I48" s="85">
        <f>G48/H48</f>
        <v>0.80045095828635859</v>
      </c>
      <c r="J48" s="54">
        <v>0.86</v>
      </c>
      <c r="K48" s="87">
        <f>L38</f>
        <v>1.514</v>
      </c>
      <c r="L48" s="85">
        <f>J48/K48</f>
        <v>0.56803170409511228</v>
      </c>
    </row>
    <row r="49" spans="7:12" hidden="1" x14ac:dyDescent="0.35"/>
    <row r="50" spans="7:12" ht="15" hidden="1" thickBot="1" x14ac:dyDescent="0.4"/>
    <row r="51" spans="7:12" ht="15" hidden="1" thickBot="1" x14ac:dyDescent="0.4">
      <c r="G51" s="140" t="s">
        <v>117</v>
      </c>
      <c r="H51" s="141"/>
      <c r="I51" s="141"/>
      <c r="J51" s="141"/>
      <c r="K51" s="141"/>
      <c r="L51" s="142"/>
    </row>
    <row r="52" spans="7:12" ht="15" hidden="1" thickBot="1" x14ac:dyDescent="0.4">
      <c r="G52" s="140" t="s">
        <v>111</v>
      </c>
      <c r="H52" s="141"/>
      <c r="I52" s="142"/>
      <c r="J52" s="140" t="s">
        <v>112</v>
      </c>
      <c r="K52" s="141"/>
      <c r="L52" s="142"/>
    </row>
    <row r="53" spans="7:12" hidden="1" x14ac:dyDescent="0.35">
      <c r="G53" s="56" t="s">
        <v>116</v>
      </c>
      <c r="H53" s="57" t="s">
        <v>118</v>
      </c>
      <c r="I53" s="58" t="s">
        <v>119</v>
      </c>
      <c r="J53" s="56" t="s">
        <v>116</v>
      </c>
      <c r="K53" s="57" t="s">
        <v>118</v>
      </c>
      <c r="L53" s="58" t="s">
        <v>119</v>
      </c>
    </row>
    <row r="54" spans="7:12" ht="15" hidden="1" thickBot="1" x14ac:dyDescent="0.4">
      <c r="G54" s="79">
        <v>1.42</v>
      </c>
      <c r="H54" s="80">
        <v>2.79</v>
      </c>
      <c r="I54" s="86">
        <f>G54/H54</f>
        <v>0.50896057347670243</v>
      </c>
      <c r="J54" s="79">
        <v>0.86</v>
      </c>
      <c r="K54" s="80">
        <v>2.79</v>
      </c>
      <c r="L54" s="86">
        <f>J54/K54</f>
        <v>0.30824372759856628</v>
      </c>
    </row>
    <row r="55" spans="7:12" hidden="1" x14ac:dyDescent="0.35"/>
    <row r="56" spans="7:12" hidden="1" x14ac:dyDescent="0.35"/>
    <row r="57" spans="7:12" hidden="1" x14ac:dyDescent="0.35">
      <c r="I57" s="53">
        <f>G54/H54</f>
        <v>0.50896057347670243</v>
      </c>
      <c r="K57" s="52">
        <f>J54/K54</f>
        <v>0.30824372759856628</v>
      </c>
    </row>
  </sheetData>
  <mergeCells count="21">
    <mergeCell ref="G45:L45"/>
    <mergeCell ref="B33:D33"/>
    <mergeCell ref="B34:D34"/>
    <mergeCell ref="I32:K32"/>
    <mergeCell ref="I33:K33"/>
    <mergeCell ref="I34:K34"/>
    <mergeCell ref="I38:I42"/>
    <mergeCell ref="G36:L36"/>
    <mergeCell ref="G37:I37"/>
    <mergeCell ref="J37:L37"/>
    <mergeCell ref="L38:L42"/>
    <mergeCell ref="A26:F26"/>
    <mergeCell ref="A1:E1"/>
    <mergeCell ref="G1:K1"/>
    <mergeCell ref="H26:M26"/>
    <mergeCell ref="B32:D32"/>
    <mergeCell ref="G46:I46"/>
    <mergeCell ref="J46:L46"/>
    <mergeCell ref="G51:L51"/>
    <mergeCell ref="G52:I52"/>
    <mergeCell ref="J52:L5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3:S74"/>
  <sheetViews>
    <sheetView showGridLines="0" topLeftCell="A8" zoomScale="60" zoomScaleNormal="60" workbookViewId="0">
      <selection activeCell="J25" sqref="J25"/>
    </sheetView>
  </sheetViews>
  <sheetFormatPr baseColWidth="10" defaultRowHeight="14.5" x14ac:dyDescent="0.35"/>
  <cols>
    <col min="1" max="1" width="8.26953125" customWidth="1"/>
    <col min="2" max="2" width="6.7265625" customWidth="1"/>
    <col min="3" max="3" width="17.81640625" customWidth="1"/>
    <col min="4" max="4" width="20.7265625" bestFit="1" customWidth="1"/>
    <col min="5" max="5" width="20.81640625" bestFit="1" customWidth="1"/>
    <col min="6" max="6" width="24.81640625" customWidth="1"/>
    <col min="7" max="7" width="17.7265625" bestFit="1" customWidth="1"/>
    <col min="8" max="8" width="16.54296875" bestFit="1" customWidth="1"/>
    <col min="9" max="9" width="12.7265625" customWidth="1"/>
    <col min="11" max="11" width="4" customWidth="1"/>
    <col min="12" max="12" width="20.54296875" customWidth="1"/>
    <col min="13" max="13" width="15.54296875" customWidth="1"/>
    <col min="14" max="14" width="16.54296875" customWidth="1"/>
    <col min="15" max="15" width="16.453125" customWidth="1"/>
    <col min="16" max="16" width="6.269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100">
        <v>2</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29" t="s">
        <v>82</v>
      </c>
      <c r="C10" s="130"/>
      <c r="D10" s="130"/>
      <c r="E10" s="130"/>
      <c r="F10" s="130"/>
      <c r="G10" s="130"/>
      <c r="H10" s="130"/>
      <c r="I10" s="130"/>
      <c r="J10" s="130"/>
      <c r="K10" s="130"/>
      <c r="L10" s="130"/>
      <c r="M10" s="130"/>
      <c r="N10" s="130"/>
      <c r="O10" s="130"/>
      <c r="P10" s="131"/>
    </row>
    <row r="11" spans="2:16" x14ac:dyDescent="0.35">
      <c r="B11" s="47"/>
      <c r="C11" s="48"/>
      <c r="D11" s="48"/>
      <c r="E11" s="48"/>
      <c r="F11" s="48"/>
      <c r="G11" s="48"/>
      <c r="H11" s="48"/>
      <c r="I11" s="48"/>
      <c r="J11" s="48"/>
      <c r="K11" s="48"/>
      <c r="L11" s="48"/>
      <c r="M11" s="48"/>
      <c r="N11" s="48"/>
      <c r="O11" s="48"/>
      <c r="P11" s="49"/>
    </row>
    <row r="12" spans="2:16" ht="25.5" customHeight="1" x14ac:dyDescent="0.35">
      <c r="B12" s="5"/>
      <c r="C12" s="8" t="s">
        <v>27</v>
      </c>
      <c r="D12" s="134" t="s">
        <v>148</v>
      </c>
      <c r="E12" s="127"/>
      <c r="F12" s="127"/>
      <c r="G12" s="127"/>
      <c r="H12" s="127"/>
      <c r="I12" s="6"/>
      <c r="J12" s="6"/>
      <c r="K12" s="6"/>
      <c r="L12" s="10" t="s">
        <v>26</v>
      </c>
      <c r="M12" s="10" t="s">
        <v>25</v>
      </c>
      <c r="N12" s="10" t="s">
        <v>24</v>
      </c>
      <c r="O12" s="10" t="s">
        <v>23</v>
      </c>
      <c r="P12" s="7"/>
    </row>
    <row r="13" spans="2:16" ht="28.5" customHeight="1" x14ac:dyDescent="0.35">
      <c r="B13" s="5"/>
      <c r="C13" s="8"/>
      <c r="D13" s="6"/>
      <c r="E13" s="6"/>
      <c r="F13" s="6"/>
      <c r="G13" s="6"/>
      <c r="H13" s="6"/>
      <c r="I13" s="6"/>
      <c r="J13" s="6"/>
      <c r="K13" s="6"/>
      <c r="L13" s="10" t="s">
        <v>22</v>
      </c>
      <c r="M13" s="51" t="s">
        <v>149</v>
      </c>
      <c r="N13" s="91" t="s">
        <v>156</v>
      </c>
      <c r="O13" s="51">
        <v>240</v>
      </c>
      <c r="P13" s="7"/>
    </row>
    <row r="14" spans="2:16" x14ac:dyDescent="0.35">
      <c r="B14" s="5"/>
      <c r="C14" s="8" t="s">
        <v>21</v>
      </c>
      <c r="D14" s="135">
        <v>46177</v>
      </c>
      <c r="E14" s="136"/>
      <c r="F14" s="136"/>
      <c r="G14" s="136"/>
      <c r="H14" s="136"/>
      <c r="I14" s="11" t="s">
        <v>20</v>
      </c>
      <c r="J14" s="50">
        <v>0.875</v>
      </c>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1.75" customHeight="1" x14ac:dyDescent="0.35">
      <c r="B17" s="5"/>
      <c r="C17" s="23" t="s">
        <v>19</v>
      </c>
      <c r="D17" s="18"/>
      <c r="E17" s="26" t="s">
        <v>129</v>
      </c>
      <c r="F17" s="6"/>
      <c r="G17" s="132" t="s">
        <v>18</v>
      </c>
      <c r="H17" s="24" t="s">
        <v>17</v>
      </c>
      <c r="I17" s="24" t="s">
        <v>16</v>
      </c>
      <c r="J17" s="6"/>
      <c r="K17" s="6"/>
      <c r="L17" s="113" t="s">
        <v>36</v>
      </c>
      <c r="M17" s="114"/>
      <c r="N17" s="26">
        <v>643126</v>
      </c>
      <c r="O17" s="26">
        <v>9675845</v>
      </c>
      <c r="P17" s="7"/>
    </row>
    <row r="18" spans="2:16" ht="21.75" customHeight="1" x14ac:dyDescent="0.35">
      <c r="B18" s="5"/>
      <c r="C18" s="23" t="s">
        <v>14</v>
      </c>
      <c r="D18" s="18"/>
      <c r="E18" s="26" t="s">
        <v>130</v>
      </c>
      <c r="F18" s="6"/>
      <c r="G18" s="133"/>
      <c r="H18" s="26">
        <v>10</v>
      </c>
      <c r="I18" s="98" t="s">
        <v>152</v>
      </c>
      <c r="J18" s="6"/>
      <c r="K18" s="6"/>
      <c r="L18" s="6"/>
      <c r="M18" s="6"/>
      <c r="N18" s="6"/>
      <c r="O18" s="6"/>
      <c r="P18" s="7"/>
    </row>
    <row r="19" spans="2:16" ht="30.75" customHeight="1" x14ac:dyDescent="0.35">
      <c r="B19" s="5"/>
      <c r="C19" s="8"/>
      <c r="D19" s="6"/>
      <c r="E19" s="6"/>
      <c r="F19" s="6"/>
      <c r="G19" s="12"/>
      <c r="H19" s="6"/>
      <c r="I19" s="6"/>
      <c r="J19" s="6"/>
      <c r="K19" s="6"/>
      <c r="L19" s="128" t="s">
        <v>15</v>
      </c>
      <c r="M19" s="128"/>
      <c r="N19" s="128"/>
      <c r="O19" s="83">
        <v>35</v>
      </c>
      <c r="P19" s="7"/>
    </row>
    <row r="20" spans="2:16" x14ac:dyDescent="0.35">
      <c r="B20" s="5"/>
      <c r="C20" s="8"/>
      <c r="D20" s="6"/>
      <c r="E20" s="6"/>
      <c r="F20" s="6"/>
      <c r="G20" s="12"/>
      <c r="H20" s="6"/>
      <c r="I20" s="6"/>
      <c r="J20" s="6"/>
      <c r="K20" s="6"/>
      <c r="L20" s="6"/>
      <c r="M20" s="6"/>
      <c r="N20" s="6"/>
      <c r="O20" s="12"/>
      <c r="P20" s="7"/>
    </row>
    <row r="21" spans="2:16" ht="27.75" customHeight="1" x14ac:dyDescent="0.35">
      <c r="B21" s="5"/>
      <c r="C21" s="8"/>
      <c r="D21" s="6"/>
      <c r="E21" s="6"/>
      <c r="F21" s="6"/>
      <c r="G21" s="6"/>
      <c r="H21" s="6"/>
      <c r="I21" s="6"/>
      <c r="J21" s="6"/>
      <c r="K21" s="6"/>
      <c r="L21" s="128" t="s">
        <v>29</v>
      </c>
      <c r="M21" s="128"/>
      <c r="N21" s="128"/>
      <c r="O21" s="83">
        <v>12</v>
      </c>
      <c r="P21" s="7"/>
    </row>
    <row r="22" spans="2:16" x14ac:dyDescent="0.35">
      <c r="B22" s="5"/>
      <c r="C22" s="8" t="s">
        <v>59</v>
      </c>
      <c r="D22" s="6"/>
      <c r="E22" s="6"/>
      <c r="F22" s="8" t="s">
        <v>60</v>
      </c>
      <c r="G22" s="6"/>
      <c r="H22" s="6"/>
      <c r="I22" s="6"/>
      <c r="J22" s="6"/>
      <c r="K22" s="6"/>
      <c r="L22" s="13"/>
      <c r="M22" s="13"/>
      <c r="N22" s="13"/>
      <c r="O22" s="12"/>
      <c r="P22" s="7"/>
    </row>
    <row r="23" spans="2:16" ht="26.25" customHeight="1" x14ac:dyDescent="0.35">
      <c r="B23" s="5"/>
      <c r="C23" s="6"/>
      <c r="D23" s="6"/>
      <c r="E23" s="6"/>
      <c r="F23" s="6"/>
      <c r="G23" s="6"/>
      <c r="H23" s="6"/>
      <c r="I23" s="6"/>
      <c r="J23" s="6"/>
      <c r="K23" s="6"/>
      <c r="L23" s="113" t="s">
        <v>12</v>
      </c>
      <c r="M23" s="114"/>
      <c r="N23" s="115"/>
      <c r="O23" s="83" t="s">
        <v>131</v>
      </c>
      <c r="P23" s="7"/>
    </row>
    <row r="24" spans="2:16" x14ac:dyDescent="0.35">
      <c r="B24" s="5"/>
      <c r="C24" s="6"/>
      <c r="D24" s="6"/>
      <c r="E24" s="6"/>
      <c r="F24" s="6"/>
      <c r="G24" s="6"/>
      <c r="H24" s="6"/>
      <c r="I24" s="6"/>
      <c r="J24" s="6"/>
      <c r="K24" s="6"/>
      <c r="L24" s="13"/>
      <c r="M24" s="13"/>
      <c r="N24" s="13"/>
      <c r="O24" s="12"/>
      <c r="P24" s="7"/>
    </row>
    <row r="25" spans="2:16" ht="25.5" customHeight="1" x14ac:dyDescent="0.35">
      <c r="B25" s="5"/>
      <c r="C25" s="6"/>
      <c r="D25" s="6"/>
      <c r="E25" s="6"/>
      <c r="F25" s="8" t="s">
        <v>45</v>
      </c>
      <c r="G25" s="6"/>
      <c r="H25" s="6"/>
      <c r="I25" s="6"/>
      <c r="J25" s="6"/>
      <c r="K25" s="6"/>
      <c r="L25" s="113" t="s">
        <v>30</v>
      </c>
      <c r="M25" s="114"/>
      <c r="N25" s="115"/>
      <c r="O25" s="83">
        <v>4</v>
      </c>
      <c r="P25" s="7"/>
    </row>
    <row r="26" spans="2:16" x14ac:dyDescent="0.35">
      <c r="B26" s="5"/>
      <c r="C26" s="6"/>
      <c r="D26" s="6"/>
      <c r="E26" s="6"/>
      <c r="F26" s="6"/>
      <c r="G26" s="6"/>
      <c r="H26" s="6"/>
      <c r="I26" s="6"/>
      <c r="J26" s="6"/>
      <c r="K26" s="6"/>
      <c r="L26" s="13"/>
      <c r="M26" s="13"/>
      <c r="N26" s="13"/>
      <c r="O26" s="12"/>
      <c r="P26" s="7"/>
    </row>
    <row r="27" spans="2:16" ht="24" customHeight="1" x14ac:dyDescent="0.35">
      <c r="B27" s="5"/>
      <c r="C27" s="6"/>
      <c r="D27" s="6"/>
      <c r="E27" s="6"/>
      <c r="F27" s="6"/>
      <c r="G27" s="6"/>
      <c r="H27" s="6"/>
      <c r="I27" s="6"/>
      <c r="J27" s="6"/>
      <c r="K27" s="6"/>
      <c r="L27" s="113" t="s">
        <v>11</v>
      </c>
      <c r="M27" s="114"/>
      <c r="N27" s="115"/>
      <c r="O27" s="83">
        <v>1.2</v>
      </c>
      <c r="P27" s="7"/>
    </row>
    <row r="28" spans="2:16" ht="24" customHeight="1" x14ac:dyDescent="0.35">
      <c r="B28" s="5"/>
      <c r="C28" s="6"/>
      <c r="D28" s="6"/>
      <c r="E28" s="6"/>
      <c r="F28" s="6"/>
      <c r="G28" s="6"/>
      <c r="H28" s="6"/>
      <c r="I28" s="6"/>
      <c r="J28" s="6"/>
      <c r="K28" s="6"/>
      <c r="L28" s="113" t="s">
        <v>10</v>
      </c>
      <c r="M28" s="114"/>
      <c r="N28" s="115"/>
      <c r="O28" s="83">
        <v>1.2</v>
      </c>
      <c r="P28" s="7"/>
    </row>
    <row r="29" spans="2:16" ht="24" customHeight="1" x14ac:dyDescent="0.35">
      <c r="B29" s="5"/>
      <c r="D29" s="6"/>
      <c r="E29" s="6"/>
      <c r="F29" s="8" t="s">
        <v>46</v>
      </c>
      <c r="G29" s="6"/>
      <c r="H29" s="6"/>
      <c r="I29" s="6"/>
      <c r="J29" s="6"/>
      <c r="K29" s="6"/>
      <c r="L29" s="113" t="s">
        <v>9</v>
      </c>
      <c r="M29" s="114"/>
      <c r="N29" s="115"/>
      <c r="O29" s="83">
        <v>2</v>
      </c>
      <c r="P29" s="7"/>
    </row>
    <row r="30" spans="2:16" ht="77.25" customHeight="1" x14ac:dyDescent="0.35">
      <c r="B30" s="5"/>
      <c r="C30" s="44" t="s">
        <v>55</v>
      </c>
      <c r="D30" s="45" t="s">
        <v>56</v>
      </c>
      <c r="E30" s="6"/>
      <c r="F30" s="26" t="s">
        <v>61</v>
      </c>
      <c r="G30" s="44" t="s">
        <v>62</v>
      </c>
      <c r="H30" s="44" t="s">
        <v>63</v>
      </c>
      <c r="I30" s="6"/>
      <c r="J30" s="6"/>
      <c r="K30" s="6"/>
      <c r="L30" s="13"/>
      <c r="M30" s="13"/>
      <c r="N30" s="13"/>
      <c r="O30" s="6"/>
      <c r="P30" s="7"/>
    </row>
    <row r="31" spans="2:16" ht="27.75" customHeight="1" x14ac:dyDescent="0.35">
      <c r="B31" s="5"/>
      <c r="C31" s="26" t="s">
        <v>57</v>
      </c>
      <c r="D31" s="46">
        <v>32</v>
      </c>
      <c r="E31" s="6"/>
      <c r="F31" s="88" t="s">
        <v>64</v>
      </c>
      <c r="G31" s="88" t="s">
        <v>68</v>
      </c>
      <c r="H31" s="88" t="s">
        <v>75</v>
      </c>
      <c r="I31" s="6"/>
      <c r="J31" s="6"/>
      <c r="K31" s="6"/>
      <c r="L31" s="113" t="s">
        <v>31</v>
      </c>
      <c r="M31" s="114"/>
      <c r="N31" s="115"/>
      <c r="O31" s="83">
        <v>16</v>
      </c>
      <c r="P31" s="7"/>
    </row>
    <row r="32" spans="2:16" ht="27.75" customHeight="1" x14ac:dyDescent="0.35">
      <c r="B32" s="5"/>
      <c r="C32" s="26">
        <v>25</v>
      </c>
      <c r="D32" s="46">
        <v>29</v>
      </c>
      <c r="E32" s="6"/>
      <c r="F32" s="26" t="s">
        <v>8</v>
      </c>
      <c r="G32" s="26" t="s">
        <v>69</v>
      </c>
      <c r="H32" s="26" t="s">
        <v>76</v>
      </c>
      <c r="I32" s="6"/>
      <c r="J32" s="6"/>
      <c r="K32" s="6"/>
      <c r="L32" s="13"/>
      <c r="M32" s="13"/>
      <c r="N32" s="13"/>
      <c r="O32" s="12"/>
      <c r="P32" s="7"/>
    </row>
    <row r="33" spans="2:16" ht="27.75" customHeight="1" x14ac:dyDescent="0.35">
      <c r="B33" s="5"/>
      <c r="C33" s="26">
        <v>20</v>
      </c>
      <c r="D33" s="46">
        <v>26</v>
      </c>
      <c r="E33" s="6"/>
      <c r="F33" s="88" t="s">
        <v>7</v>
      </c>
      <c r="G33" s="88" t="s">
        <v>71</v>
      </c>
      <c r="H33" s="88" t="s">
        <v>77</v>
      </c>
      <c r="I33" s="6"/>
      <c r="J33" s="6"/>
      <c r="K33" s="6"/>
      <c r="L33" s="113" t="s">
        <v>32</v>
      </c>
      <c r="M33" s="114"/>
      <c r="N33" s="115"/>
      <c r="O33" s="83">
        <v>0.35</v>
      </c>
      <c r="P33" s="7"/>
    </row>
    <row r="34" spans="2:16" ht="27.75" customHeight="1" x14ac:dyDescent="0.35">
      <c r="B34" s="5"/>
      <c r="C34" s="26">
        <v>15</v>
      </c>
      <c r="D34" s="46">
        <v>23</v>
      </c>
      <c r="E34" s="6"/>
      <c r="F34" s="26" t="s">
        <v>6</v>
      </c>
      <c r="G34" s="26" t="s">
        <v>72</v>
      </c>
      <c r="H34" s="26" t="s">
        <v>78</v>
      </c>
      <c r="I34" s="6"/>
      <c r="J34" s="6"/>
      <c r="K34" s="6"/>
      <c r="L34" s="13"/>
      <c r="M34" s="13"/>
      <c r="N34" s="13"/>
      <c r="O34" s="12"/>
      <c r="P34" s="7"/>
    </row>
    <row r="35" spans="2:16" ht="27.75" customHeight="1" x14ac:dyDescent="0.35">
      <c r="B35" s="5"/>
      <c r="C35" s="26">
        <v>10</v>
      </c>
      <c r="D35" s="46">
        <v>18</v>
      </c>
      <c r="E35" s="6"/>
      <c r="F35" s="26" t="s">
        <v>65</v>
      </c>
      <c r="G35" s="26" t="s">
        <v>73</v>
      </c>
      <c r="H35" s="26" t="s">
        <v>79</v>
      </c>
      <c r="I35" s="6"/>
      <c r="J35" s="6"/>
      <c r="K35" s="6"/>
      <c r="L35" s="113" t="s">
        <v>33</v>
      </c>
      <c r="M35" s="114"/>
      <c r="N35" s="115"/>
      <c r="O35" s="83">
        <v>1.5</v>
      </c>
      <c r="P35" s="7"/>
    </row>
    <row r="36" spans="2:16" ht="27.75" customHeight="1" x14ac:dyDescent="0.35">
      <c r="B36" s="5"/>
      <c r="C36" s="26" t="s">
        <v>58</v>
      </c>
      <c r="D36" s="46">
        <v>14</v>
      </c>
      <c r="E36" s="6"/>
      <c r="F36" s="26" t="s">
        <v>66</v>
      </c>
      <c r="G36" s="26" t="s">
        <v>74</v>
      </c>
      <c r="H36" s="26" t="s">
        <v>80</v>
      </c>
      <c r="I36" s="6"/>
      <c r="J36" s="6"/>
      <c r="K36" s="6"/>
      <c r="L36" s="13"/>
      <c r="M36" s="13"/>
      <c r="N36" s="13"/>
      <c r="O36" s="12"/>
      <c r="P36" s="7"/>
    </row>
    <row r="37" spans="2:16" ht="28.5" customHeight="1" x14ac:dyDescent="0.35">
      <c r="B37" s="5"/>
      <c r="C37" s="6"/>
      <c r="D37" s="6"/>
      <c r="E37" s="6"/>
      <c r="F37" s="96" t="s">
        <v>67</v>
      </c>
      <c r="G37" s="96" t="s">
        <v>70</v>
      </c>
      <c r="H37" s="96" t="s">
        <v>81</v>
      </c>
      <c r="I37" s="6"/>
      <c r="J37" s="6"/>
      <c r="K37" s="6"/>
      <c r="L37" s="113" t="s">
        <v>34</v>
      </c>
      <c r="M37" s="114"/>
      <c r="N37" s="115"/>
      <c r="O37" s="83" t="s">
        <v>137</v>
      </c>
      <c r="P37" s="7"/>
    </row>
    <row r="38" spans="2:16" x14ac:dyDescent="0.35">
      <c r="B38" s="5"/>
      <c r="C38" s="6"/>
      <c r="D38" s="6"/>
      <c r="E38" s="6"/>
      <c r="F38" s="6"/>
      <c r="G38" s="6"/>
      <c r="H38" s="6"/>
      <c r="I38" s="6"/>
      <c r="J38" s="6"/>
      <c r="K38" s="6"/>
      <c r="L38" s="6"/>
      <c r="M38" s="6"/>
      <c r="N38" s="6"/>
      <c r="O38" s="6"/>
      <c r="P38" s="7"/>
    </row>
    <row r="39" spans="2:16" x14ac:dyDescent="0.35">
      <c r="B39" s="5"/>
      <c r="C39" s="6"/>
      <c r="D39" s="6"/>
      <c r="E39" s="6"/>
      <c r="F39" s="6"/>
      <c r="G39" s="6"/>
      <c r="H39" s="6"/>
      <c r="I39" s="6"/>
      <c r="J39" s="6"/>
      <c r="K39" s="6"/>
      <c r="L39" s="6"/>
      <c r="M39" s="6"/>
      <c r="N39" s="6"/>
      <c r="O39" s="6"/>
      <c r="P39" s="7"/>
    </row>
    <row r="40" spans="2:16" ht="30" customHeight="1" x14ac:dyDescent="0.35">
      <c r="B40" s="5"/>
      <c r="C40" s="40" t="s">
        <v>39</v>
      </c>
      <c r="D40" s="16"/>
      <c r="E40" s="16"/>
      <c r="F40" s="16"/>
      <c r="G40" s="17"/>
      <c r="H40" s="81">
        <v>297.5</v>
      </c>
      <c r="I40" s="6"/>
      <c r="J40" s="6"/>
      <c r="K40" s="6"/>
      <c r="L40" s="6"/>
      <c r="M40" s="6"/>
      <c r="N40" s="6"/>
      <c r="O40" s="6"/>
      <c r="P40" s="7"/>
    </row>
    <row r="41" spans="2:16" ht="30" customHeight="1" x14ac:dyDescent="0.35">
      <c r="B41" s="5"/>
      <c r="C41" s="41" t="s">
        <v>40</v>
      </c>
      <c r="D41" s="35"/>
      <c r="E41" s="35"/>
      <c r="F41" s="35"/>
      <c r="G41" s="36"/>
      <c r="H41" s="82">
        <v>59.71</v>
      </c>
      <c r="I41" s="6"/>
      <c r="J41" s="6"/>
      <c r="K41" s="6"/>
      <c r="L41" s="6"/>
      <c r="M41" s="6"/>
      <c r="N41" s="6"/>
      <c r="O41" s="6"/>
      <c r="P41" s="7"/>
    </row>
    <row r="42" spans="2:16" ht="30" customHeight="1" x14ac:dyDescent="0.35">
      <c r="B42" s="5"/>
      <c r="C42" s="40" t="s">
        <v>41</v>
      </c>
      <c r="D42" s="16"/>
      <c r="E42" s="16"/>
      <c r="F42" s="16"/>
      <c r="G42" s="17"/>
      <c r="H42" s="81">
        <v>240</v>
      </c>
      <c r="I42" s="6"/>
      <c r="J42" s="6"/>
      <c r="K42" s="6"/>
      <c r="L42" s="6"/>
      <c r="M42" s="6"/>
      <c r="N42" s="6"/>
      <c r="O42" s="6"/>
      <c r="P42" s="7"/>
    </row>
    <row r="43" spans="2:16" ht="30" customHeight="1" x14ac:dyDescent="0.35">
      <c r="B43" s="5"/>
      <c r="C43" s="41" t="s">
        <v>42</v>
      </c>
      <c r="D43" s="35"/>
      <c r="E43" s="35"/>
      <c r="F43" s="35"/>
      <c r="G43" s="36"/>
      <c r="H43" s="81">
        <v>23.763999999999999</v>
      </c>
      <c r="I43" s="6"/>
      <c r="J43" s="6"/>
      <c r="K43" s="6"/>
      <c r="L43" s="6"/>
      <c r="M43" s="6"/>
      <c r="N43" s="6"/>
      <c r="O43" s="6"/>
      <c r="P43" s="7"/>
    </row>
    <row r="44" spans="2:16" ht="30" customHeight="1" x14ac:dyDescent="0.35">
      <c r="B44" s="5"/>
      <c r="C44" s="40" t="s">
        <v>43</v>
      </c>
      <c r="D44" s="16"/>
      <c r="E44" s="16"/>
      <c r="F44" s="16"/>
      <c r="G44" s="17"/>
      <c r="H44" s="94">
        <f>(H40*H41)/H42</f>
        <v>74.015520833333326</v>
      </c>
      <c r="I44" s="6"/>
      <c r="J44" s="6"/>
      <c r="K44" s="6"/>
      <c r="L44" s="6"/>
      <c r="M44" s="6"/>
      <c r="N44" s="6"/>
      <c r="O44" s="6"/>
      <c r="P44" s="7"/>
    </row>
    <row r="45" spans="2:16" ht="30" customHeight="1" x14ac:dyDescent="0.35">
      <c r="B45" s="5"/>
      <c r="C45" s="41" t="s">
        <v>44</v>
      </c>
      <c r="D45" s="35"/>
      <c r="E45" s="35"/>
      <c r="F45" s="35"/>
      <c r="G45" s="36"/>
      <c r="H45" s="92">
        <v>34.646000000000001</v>
      </c>
      <c r="I45" s="6"/>
      <c r="J45" s="6"/>
      <c r="K45" s="6"/>
      <c r="L45" s="6"/>
      <c r="M45" s="6"/>
      <c r="N45" s="6"/>
      <c r="O45" s="6"/>
      <c r="P45" s="7"/>
    </row>
    <row r="46" spans="2:16" ht="30" customHeight="1" x14ac:dyDescent="0.35">
      <c r="B46" s="5"/>
      <c r="C46" s="40" t="s">
        <v>47</v>
      </c>
      <c r="D46" s="16"/>
      <c r="E46" s="30"/>
      <c r="F46" s="30"/>
      <c r="G46" s="31"/>
      <c r="H46" s="93">
        <f>H44/H41</f>
        <v>1.2395833333333333</v>
      </c>
      <c r="I46" s="27"/>
      <c r="J46" s="6"/>
      <c r="K46" s="6"/>
      <c r="L46" s="6"/>
      <c r="M46" s="6"/>
      <c r="N46" s="6"/>
      <c r="O46" s="6"/>
      <c r="P46" s="7"/>
    </row>
    <row r="47" spans="2:16" ht="30" customHeight="1" x14ac:dyDescent="0.35">
      <c r="B47" s="5"/>
      <c r="C47" s="41" t="s">
        <v>48</v>
      </c>
      <c r="D47" s="35"/>
      <c r="E47" s="35"/>
      <c r="F47" s="35"/>
      <c r="G47" s="36"/>
      <c r="H47" s="94">
        <f>1/H46</f>
        <v>0.80672268907563027</v>
      </c>
      <c r="I47" s="28"/>
      <c r="J47" s="6"/>
      <c r="K47" s="6"/>
      <c r="L47" s="6"/>
      <c r="M47" s="6"/>
      <c r="N47" s="6"/>
      <c r="O47" s="6"/>
      <c r="P47" s="7"/>
    </row>
    <row r="48" spans="2:16" ht="30" customHeight="1" x14ac:dyDescent="0.35">
      <c r="B48" s="5"/>
      <c r="C48" s="40"/>
      <c r="D48" s="32"/>
      <c r="E48" s="33"/>
      <c r="F48" s="33"/>
      <c r="G48" s="34"/>
      <c r="H48" s="95"/>
      <c r="I48" s="28"/>
      <c r="J48" s="6"/>
      <c r="K48" s="6"/>
      <c r="L48" s="6"/>
      <c r="M48" s="6"/>
      <c r="N48" s="6"/>
      <c r="O48" s="6"/>
      <c r="P48" s="7"/>
    </row>
    <row r="49" spans="2:19" ht="30" customHeight="1" x14ac:dyDescent="0.35">
      <c r="B49" s="5"/>
      <c r="C49" s="42" t="s">
        <v>46</v>
      </c>
      <c r="D49" s="37"/>
      <c r="E49" s="38"/>
      <c r="F49" s="38"/>
      <c r="G49" s="39"/>
      <c r="H49" s="95" t="s">
        <v>64</v>
      </c>
      <c r="I49" s="28"/>
      <c r="J49" s="6"/>
      <c r="K49" s="6"/>
      <c r="L49" s="6"/>
      <c r="M49" s="6"/>
      <c r="N49" s="6"/>
      <c r="O49" s="6"/>
      <c r="P49" s="7"/>
    </row>
    <row r="50" spans="2:19" x14ac:dyDescent="0.35">
      <c r="B50" s="5"/>
      <c r="C50" s="6"/>
      <c r="D50" s="6"/>
      <c r="E50" s="6"/>
      <c r="F50" s="6"/>
      <c r="G50" s="6"/>
      <c r="H50" s="6"/>
      <c r="I50" s="6"/>
      <c r="J50" s="6"/>
      <c r="K50" s="6"/>
      <c r="L50" s="6"/>
      <c r="M50" s="6"/>
      <c r="N50" s="6"/>
      <c r="O50" s="6"/>
      <c r="P50" s="7"/>
    </row>
    <row r="51" spans="2:19" ht="21.75" customHeight="1" x14ac:dyDescent="0.35">
      <c r="B51" s="5"/>
      <c r="C51" s="6"/>
      <c r="D51" s="6"/>
      <c r="E51" s="6"/>
      <c r="F51" s="6"/>
      <c r="G51" s="6"/>
      <c r="H51" s="6"/>
      <c r="I51" s="6"/>
      <c r="J51" s="6"/>
      <c r="K51" s="6"/>
      <c r="L51" s="28"/>
      <c r="M51" s="6"/>
      <c r="N51" s="6"/>
      <c r="O51" s="6"/>
      <c r="P51" s="7"/>
    </row>
    <row r="52" spans="2:19" ht="21.75" customHeight="1" x14ac:dyDescent="0.35">
      <c r="B52" s="5"/>
      <c r="C52" s="6"/>
      <c r="D52" s="176" t="s">
        <v>52</v>
      </c>
      <c r="E52" s="176"/>
      <c r="F52" s="176"/>
      <c r="G52" s="6"/>
      <c r="H52" s="6"/>
      <c r="I52" s="6"/>
      <c r="J52" s="6"/>
      <c r="K52" s="6"/>
      <c r="L52" s="176" t="s">
        <v>53</v>
      </c>
      <c r="M52" s="176"/>
      <c r="N52" s="176"/>
      <c r="O52" s="6"/>
      <c r="P52" s="7"/>
    </row>
    <row r="53" spans="2:19" ht="29.5" customHeight="1" x14ac:dyDescent="0.35">
      <c r="B53" s="5"/>
      <c r="C53" s="6"/>
      <c r="D53" s="43" t="s">
        <v>51</v>
      </c>
      <c r="E53" s="43" t="s">
        <v>49</v>
      </c>
      <c r="F53" s="43" t="s">
        <v>50</v>
      </c>
      <c r="G53" s="6"/>
      <c r="H53" s="6"/>
      <c r="I53" s="6"/>
      <c r="J53" s="6"/>
      <c r="K53" s="6"/>
      <c r="L53" s="177" t="s">
        <v>51</v>
      </c>
      <c r="M53" s="162" t="s">
        <v>54</v>
      </c>
      <c r="N53" s="163"/>
      <c r="O53" s="6"/>
      <c r="P53" s="7"/>
    </row>
    <row r="54" spans="2:19" ht="28" x14ac:dyDescent="0.35">
      <c r="B54" s="5"/>
      <c r="C54" s="6"/>
      <c r="D54" s="83" t="s">
        <v>137</v>
      </c>
      <c r="E54" s="97">
        <v>54.5</v>
      </c>
      <c r="F54" s="95">
        <v>0.7</v>
      </c>
      <c r="G54" s="6"/>
      <c r="H54" s="6"/>
      <c r="I54" s="6"/>
      <c r="J54" s="6"/>
      <c r="K54" s="6"/>
      <c r="L54" s="178"/>
      <c r="M54" s="43" t="s">
        <v>49</v>
      </c>
      <c r="N54" s="43" t="s">
        <v>50</v>
      </c>
      <c r="O54" s="6"/>
      <c r="P54" s="7"/>
    </row>
    <row r="55" spans="2:19" ht="30" customHeight="1" x14ac:dyDescent="0.35">
      <c r="B55" s="5"/>
      <c r="C55" s="6"/>
      <c r="G55" s="6"/>
      <c r="H55" s="6"/>
      <c r="I55" s="6"/>
      <c r="J55" s="6"/>
      <c r="K55" s="6"/>
      <c r="L55" s="83" t="s">
        <v>137</v>
      </c>
      <c r="M55" s="95">
        <v>59.71</v>
      </c>
      <c r="N55" s="95">
        <v>0.82</v>
      </c>
      <c r="O55" s="6"/>
      <c r="P55" s="7"/>
      <c r="R55" s="111">
        <v>45873</v>
      </c>
      <c r="S55" s="111">
        <f>R55+240</f>
        <v>46113</v>
      </c>
    </row>
    <row r="56" spans="2:19" ht="21.75" customHeight="1" x14ac:dyDescent="0.35">
      <c r="B56" s="5"/>
      <c r="C56" s="6"/>
      <c r="D56" s="6"/>
      <c r="E56" s="6"/>
      <c r="F56" s="6"/>
      <c r="G56" s="6"/>
      <c r="H56" s="6"/>
      <c r="I56" s="6"/>
      <c r="J56" s="6"/>
      <c r="K56" s="6"/>
      <c r="L56" s="6"/>
      <c r="M56" s="29"/>
      <c r="N56" s="29"/>
      <c r="O56" s="6"/>
      <c r="P56" s="7"/>
    </row>
    <row r="57" spans="2:19" x14ac:dyDescent="0.35">
      <c r="B57" s="5"/>
      <c r="C57" s="6"/>
      <c r="D57" s="6"/>
      <c r="E57" s="6"/>
      <c r="F57" s="6"/>
      <c r="G57" s="6"/>
      <c r="H57" s="6"/>
      <c r="I57" s="6"/>
      <c r="J57" s="6"/>
      <c r="K57" s="6"/>
      <c r="L57" s="6"/>
      <c r="M57" s="6"/>
      <c r="N57" s="6"/>
      <c r="O57" s="6"/>
      <c r="P57" s="7"/>
    </row>
    <row r="58" spans="2:19" x14ac:dyDescent="0.35">
      <c r="B58" s="5"/>
      <c r="C58" s="6"/>
      <c r="D58" s="6"/>
      <c r="E58" s="6"/>
      <c r="F58" s="6"/>
      <c r="G58" s="6"/>
      <c r="H58" s="6"/>
      <c r="I58" s="6"/>
      <c r="J58" s="6"/>
      <c r="K58" s="6"/>
      <c r="L58" s="6"/>
      <c r="M58" s="6"/>
      <c r="N58" s="6"/>
      <c r="O58" s="6"/>
      <c r="P58" s="7"/>
    </row>
    <row r="59" spans="2:19" ht="28.5" customHeight="1" x14ac:dyDescent="0.35">
      <c r="B59" s="5"/>
      <c r="C59" s="25" t="s">
        <v>35</v>
      </c>
      <c r="D59" s="164"/>
      <c r="E59" s="165"/>
      <c r="F59" s="165"/>
      <c r="G59" s="165"/>
      <c r="H59" s="165"/>
      <c r="I59" s="165"/>
      <c r="J59" s="165"/>
      <c r="K59" s="165"/>
      <c r="L59" s="165"/>
      <c r="M59" s="165"/>
      <c r="N59" s="165"/>
      <c r="O59" s="166"/>
      <c r="P59" s="7"/>
    </row>
    <row r="60" spans="2:19" ht="28.5" customHeight="1" x14ac:dyDescent="0.35">
      <c r="B60" s="5"/>
      <c r="C60" s="167" t="s">
        <v>153</v>
      </c>
      <c r="D60" s="168"/>
      <c r="E60" s="168"/>
      <c r="F60" s="168"/>
      <c r="G60" s="168"/>
      <c r="H60" s="168"/>
      <c r="I60" s="168"/>
      <c r="J60" s="168"/>
      <c r="K60" s="168"/>
      <c r="L60" s="168"/>
      <c r="M60" s="168"/>
      <c r="N60" s="168"/>
      <c r="O60" s="169"/>
      <c r="P60" s="7"/>
    </row>
    <row r="61" spans="2:19" ht="28.5" customHeight="1" x14ac:dyDescent="0.35">
      <c r="B61" s="5"/>
      <c r="C61" s="170"/>
      <c r="D61" s="171"/>
      <c r="E61" s="171"/>
      <c r="F61" s="171"/>
      <c r="G61" s="171"/>
      <c r="H61" s="171"/>
      <c r="I61" s="171"/>
      <c r="J61" s="171"/>
      <c r="K61" s="171"/>
      <c r="L61" s="171"/>
      <c r="M61" s="171"/>
      <c r="N61" s="171"/>
      <c r="O61" s="172"/>
      <c r="P61" s="7"/>
    </row>
    <row r="62" spans="2:19" ht="28.5" customHeight="1" x14ac:dyDescent="0.35">
      <c r="B62" s="5"/>
      <c r="C62" s="173"/>
      <c r="D62" s="174"/>
      <c r="E62" s="174"/>
      <c r="F62" s="174"/>
      <c r="G62" s="174"/>
      <c r="H62" s="174"/>
      <c r="I62" s="174"/>
      <c r="J62" s="174"/>
      <c r="K62" s="174"/>
      <c r="L62" s="174"/>
      <c r="M62" s="174"/>
      <c r="N62" s="174"/>
      <c r="O62" s="175"/>
      <c r="P62" s="7"/>
    </row>
    <row r="63" spans="2:19" x14ac:dyDescent="0.35">
      <c r="B63" s="5"/>
      <c r="C63" s="6"/>
      <c r="D63" s="6"/>
      <c r="E63" s="6"/>
      <c r="F63" s="6"/>
      <c r="G63" s="6"/>
      <c r="H63" s="6"/>
      <c r="I63" s="6"/>
      <c r="J63" s="6"/>
      <c r="K63" s="6"/>
      <c r="L63" s="6"/>
      <c r="M63" s="6"/>
      <c r="N63" s="6"/>
      <c r="O63" s="6"/>
      <c r="P63" s="7"/>
    </row>
    <row r="64" spans="2:19" x14ac:dyDescent="0.35">
      <c r="B64" s="5"/>
      <c r="C64" s="6"/>
      <c r="D64" s="6"/>
      <c r="E64" s="6"/>
      <c r="F64" s="6"/>
      <c r="G64" s="6"/>
      <c r="H64" s="6"/>
      <c r="I64" s="6"/>
      <c r="J64" s="6"/>
      <c r="K64" s="6"/>
      <c r="L64" s="6"/>
      <c r="M64" s="6"/>
      <c r="N64" s="6"/>
      <c r="O64" s="6"/>
      <c r="P64" s="7"/>
    </row>
    <row r="65" spans="2:16" x14ac:dyDescent="0.35">
      <c r="B65" s="5"/>
      <c r="C65" s="6"/>
      <c r="D65" s="6"/>
      <c r="E65" s="6"/>
      <c r="F65" s="6"/>
      <c r="G65" s="6"/>
      <c r="H65" s="6"/>
      <c r="I65" s="6"/>
      <c r="J65" s="6"/>
      <c r="K65" s="6"/>
      <c r="L65" s="6"/>
      <c r="M65" s="6"/>
      <c r="N65" s="6"/>
      <c r="O65" s="6"/>
      <c r="P65" s="7"/>
    </row>
    <row r="66" spans="2:16" x14ac:dyDescent="0.35">
      <c r="B66" s="5"/>
      <c r="C66" s="6"/>
      <c r="D66" s="6"/>
      <c r="E66" s="6"/>
      <c r="F66" s="6"/>
      <c r="G66" s="6"/>
      <c r="H66" s="6"/>
      <c r="I66" s="6"/>
      <c r="J66" s="6"/>
      <c r="K66" s="6"/>
      <c r="L66" s="6"/>
      <c r="M66" s="6"/>
      <c r="N66" s="6"/>
      <c r="O66" s="6"/>
      <c r="P66" s="7"/>
    </row>
    <row r="67" spans="2:16" x14ac:dyDescent="0.35">
      <c r="B67" s="5"/>
      <c r="C67" s="6"/>
      <c r="D67" s="6"/>
      <c r="E67" s="6"/>
      <c r="F67" s="6"/>
      <c r="G67" s="6"/>
      <c r="H67" s="6"/>
      <c r="I67" s="6"/>
      <c r="J67" s="6"/>
      <c r="K67" s="6"/>
      <c r="L67" s="6"/>
      <c r="M67" s="6"/>
      <c r="N67" s="6"/>
      <c r="O67" s="6"/>
      <c r="P67" s="7"/>
    </row>
    <row r="68" spans="2:16" x14ac:dyDescent="0.35">
      <c r="B68" s="5"/>
      <c r="C68" s="6"/>
      <c r="D68" s="6"/>
      <c r="E68" s="6"/>
      <c r="F68" s="6"/>
      <c r="G68" s="6"/>
      <c r="H68" s="6"/>
      <c r="I68" s="6"/>
      <c r="J68" s="6"/>
      <c r="K68" s="6"/>
      <c r="L68" s="6"/>
      <c r="M68" s="6"/>
      <c r="N68" s="6"/>
      <c r="O68" s="6"/>
      <c r="P68" s="7"/>
    </row>
    <row r="69" spans="2:16" x14ac:dyDescent="0.35">
      <c r="B69" s="5"/>
      <c r="C69" s="6"/>
      <c r="D69" s="6"/>
      <c r="E69" s="6"/>
      <c r="F69" s="127"/>
      <c r="G69" s="127"/>
      <c r="H69" s="127"/>
      <c r="I69" s="127"/>
      <c r="L69" s="6"/>
      <c r="M69" s="6"/>
      <c r="N69" s="6"/>
      <c r="O69" s="6"/>
      <c r="P69" s="7"/>
    </row>
    <row r="70" spans="2:16" ht="15.5" x14ac:dyDescent="0.35">
      <c r="B70" s="5"/>
      <c r="C70" s="6"/>
      <c r="D70" s="6"/>
      <c r="E70" s="103"/>
      <c r="F70" s="126" t="s">
        <v>150</v>
      </c>
      <c r="G70" s="126"/>
      <c r="H70" s="126"/>
      <c r="I70" s="126"/>
      <c r="J70" s="126"/>
      <c r="K70" s="126"/>
      <c r="L70" s="6"/>
      <c r="M70" s="6"/>
      <c r="N70" s="6"/>
      <c r="O70" s="6"/>
      <c r="P70" s="7"/>
    </row>
    <row r="71" spans="2:16" x14ac:dyDescent="0.35">
      <c r="B71" s="5"/>
      <c r="C71" s="6"/>
      <c r="D71" s="6"/>
      <c r="E71" s="6"/>
      <c r="F71" s="112" t="s">
        <v>154</v>
      </c>
      <c r="G71" s="112"/>
      <c r="H71" s="112"/>
      <c r="I71" s="112"/>
      <c r="J71" s="6"/>
      <c r="K71" s="6"/>
      <c r="L71" s="6"/>
      <c r="M71" s="112"/>
      <c r="N71" s="112"/>
      <c r="O71" s="112"/>
      <c r="P71" s="7"/>
    </row>
    <row r="72" spans="2:16" x14ac:dyDescent="0.35">
      <c r="B72" s="5"/>
      <c r="C72" s="6"/>
      <c r="D72" s="6"/>
      <c r="E72" s="6"/>
      <c r="F72" s="112" t="s">
        <v>155</v>
      </c>
      <c r="G72" s="112"/>
      <c r="H72" s="112"/>
      <c r="I72" s="112"/>
      <c r="J72" s="48"/>
      <c r="K72" s="6"/>
      <c r="L72" s="6"/>
      <c r="M72" s="48"/>
      <c r="N72" s="48"/>
      <c r="O72" s="48"/>
      <c r="P72" s="7"/>
    </row>
    <row r="73" spans="2:16" x14ac:dyDescent="0.35">
      <c r="B73" s="104"/>
      <c r="C73" s="9"/>
      <c r="D73" s="127"/>
      <c r="E73" s="127"/>
      <c r="F73" s="127"/>
      <c r="G73" s="9"/>
      <c r="H73" s="9"/>
      <c r="I73" s="9"/>
      <c r="J73" s="127"/>
      <c r="K73" s="127"/>
      <c r="L73" s="127"/>
      <c r="M73" s="127"/>
      <c r="N73" s="9"/>
      <c r="O73" s="9"/>
      <c r="P73" s="105"/>
    </row>
    <row r="74" spans="2:16" x14ac:dyDescent="0.35">
      <c r="B74" s="6"/>
      <c r="C74" s="6"/>
      <c r="D74" s="6"/>
      <c r="E74" s="6"/>
      <c r="F74" s="6"/>
      <c r="G74" s="6"/>
      <c r="H74" s="6"/>
      <c r="I74" s="6"/>
      <c r="J74" s="6"/>
      <c r="K74" s="6"/>
      <c r="L74" s="6"/>
      <c r="M74" s="6"/>
      <c r="N74" s="6"/>
      <c r="O74" s="6"/>
      <c r="P74" s="6"/>
    </row>
  </sheetData>
  <mergeCells count="29">
    <mergeCell ref="D73:F73"/>
    <mergeCell ref="J73:M73"/>
    <mergeCell ref="M71:O71"/>
    <mergeCell ref="L28:N28"/>
    <mergeCell ref="L31:N31"/>
    <mergeCell ref="L33:N33"/>
    <mergeCell ref="L35:N35"/>
    <mergeCell ref="L37:N37"/>
    <mergeCell ref="F70:K70"/>
    <mergeCell ref="F69:I69"/>
    <mergeCell ref="F71:I71"/>
    <mergeCell ref="F72:I72"/>
    <mergeCell ref="L29:N29"/>
    <mergeCell ref="D52:F52"/>
    <mergeCell ref="L52:N52"/>
    <mergeCell ref="L53:L54"/>
    <mergeCell ref="M53:N53"/>
    <mergeCell ref="D59:O59"/>
    <mergeCell ref="C60:O62"/>
    <mergeCell ref="B10:P10"/>
    <mergeCell ref="D12:H12"/>
    <mergeCell ref="D14:H14"/>
    <mergeCell ref="G17:G18"/>
    <mergeCell ref="L17:M17"/>
    <mergeCell ref="L19:N19"/>
    <mergeCell ref="L21:N21"/>
    <mergeCell ref="L23:N23"/>
    <mergeCell ref="L25:N25"/>
    <mergeCell ref="L27:N27"/>
  </mergeCells>
  <printOptions horizontalCentered="1"/>
  <pageMargins left="0.51181102362204722" right="0.51181102362204722" top="0.74803149606299213" bottom="0.74803149606299213" header="0.31496062992125984" footer="0.31496062992125984"/>
  <pageSetup paperSize="9" scale="3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3:P74"/>
  <sheetViews>
    <sheetView showGridLines="0" topLeftCell="A10" zoomScale="60" zoomScaleNormal="60" workbookViewId="0">
      <selection activeCell="J22" sqref="J22:J23"/>
    </sheetView>
  </sheetViews>
  <sheetFormatPr baseColWidth="10" defaultRowHeight="14.5" x14ac:dyDescent="0.35"/>
  <cols>
    <col min="1" max="1" width="8.26953125" customWidth="1"/>
    <col min="2" max="2" width="6.7265625" customWidth="1"/>
    <col min="3" max="3" width="17.81640625" customWidth="1"/>
    <col min="4" max="4" width="20.7265625" bestFit="1" customWidth="1"/>
    <col min="5" max="5" width="20.81640625" bestFit="1" customWidth="1"/>
    <col min="6" max="6" width="24.81640625" customWidth="1"/>
    <col min="7" max="7" width="17.7265625" bestFit="1" customWidth="1"/>
    <col min="8" max="8" width="16.54296875" bestFit="1" customWidth="1"/>
    <col min="9" max="9" width="12.7265625" customWidth="1"/>
    <col min="11" max="11" width="4" customWidth="1"/>
    <col min="12" max="12" width="20.54296875" customWidth="1"/>
    <col min="13" max="13" width="15.54296875" customWidth="1"/>
    <col min="14" max="14" width="16.54296875" customWidth="1"/>
    <col min="15" max="15" width="16.453125" customWidth="1"/>
    <col min="16" max="16" width="6.269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100">
        <v>1</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29" t="s">
        <v>82</v>
      </c>
      <c r="C10" s="130"/>
      <c r="D10" s="130"/>
      <c r="E10" s="130"/>
      <c r="F10" s="130"/>
      <c r="G10" s="130"/>
      <c r="H10" s="130"/>
      <c r="I10" s="130"/>
      <c r="J10" s="130"/>
      <c r="K10" s="130"/>
      <c r="L10" s="130"/>
      <c r="M10" s="130"/>
      <c r="N10" s="130"/>
      <c r="O10" s="130"/>
      <c r="P10" s="131"/>
    </row>
    <row r="11" spans="2:16" x14ac:dyDescent="0.35">
      <c r="B11" s="47"/>
      <c r="C11" s="48"/>
      <c r="D11" s="48"/>
      <c r="E11" s="48"/>
      <c r="F11" s="48"/>
      <c r="G11" s="48"/>
      <c r="H11" s="48"/>
      <c r="I11" s="48"/>
      <c r="J11" s="48"/>
      <c r="K11" s="48"/>
      <c r="L11" s="48"/>
      <c r="M11" s="48"/>
      <c r="N11" s="48"/>
      <c r="O11" s="48"/>
      <c r="P11" s="49"/>
    </row>
    <row r="12" spans="2:16" ht="25.5" customHeight="1" x14ac:dyDescent="0.35">
      <c r="B12" s="5"/>
      <c r="C12" s="8" t="s">
        <v>27</v>
      </c>
      <c r="D12" s="134" t="s">
        <v>147</v>
      </c>
      <c r="E12" s="127"/>
      <c r="F12" s="127"/>
      <c r="G12" s="127"/>
      <c r="H12" s="127"/>
      <c r="I12" s="6"/>
      <c r="J12" s="6"/>
      <c r="K12" s="6"/>
      <c r="L12" s="10" t="s">
        <v>26</v>
      </c>
      <c r="M12" s="10" t="s">
        <v>25</v>
      </c>
      <c r="N12" s="10" t="s">
        <v>24</v>
      </c>
      <c r="O12" s="10" t="s">
        <v>23</v>
      </c>
      <c r="P12" s="7"/>
    </row>
    <row r="13" spans="2:16" ht="28.5" customHeight="1" x14ac:dyDescent="0.35">
      <c r="B13" s="5"/>
      <c r="C13" s="8"/>
      <c r="D13" s="6"/>
      <c r="E13" s="6"/>
      <c r="F13" s="6"/>
      <c r="G13" s="6"/>
      <c r="H13" s="6"/>
      <c r="I13" s="6"/>
      <c r="J13" s="6"/>
      <c r="K13" s="6"/>
      <c r="L13" s="10" t="s">
        <v>22</v>
      </c>
      <c r="M13" s="51" t="s">
        <v>128</v>
      </c>
      <c r="N13" s="91" t="s">
        <v>132</v>
      </c>
      <c r="O13" s="51">
        <v>150</v>
      </c>
      <c r="P13" s="7"/>
    </row>
    <row r="14" spans="2:16" x14ac:dyDescent="0.35">
      <c r="B14" s="5"/>
      <c r="C14" s="8" t="s">
        <v>21</v>
      </c>
      <c r="D14" s="135">
        <v>45813</v>
      </c>
      <c r="E14" s="136"/>
      <c r="F14" s="136"/>
      <c r="G14" s="136"/>
      <c r="H14" s="136"/>
      <c r="I14" s="11" t="s">
        <v>20</v>
      </c>
      <c r="J14" s="50">
        <v>0.89583333333333337</v>
      </c>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1.75" customHeight="1" x14ac:dyDescent="0.35">
      <c r="B17" s="5"/>
      <c r="C17" s="23" t="s">
        <v>19</v>
      </c>
      <c r="D17" s="18"/>
      <c r="E17" s="26" t="s">
        <v>129</v>
      </c>
      <c r="F17" s="6"/>
      <c r="G17" s="132" t="s">
        <v>18</v>
      </c>
      <c r="H17" s="24" t="s">
        <v>17</v>
      </c>
      <c r="I17" s="24" t="s">
        <v>16</v>
      </c>
      <c r="J17" s="6"/>
      <c r="K17" s="6"/>
      <c r="L17" s="113" t="s">
        <v>36</v>
      </c>
      <c r="M17" s="114"/>
      <c r="N17" s="26">
        <v>614744</v>
      </c>
      <c r="O17" s="26">
        <v>9638973</v>
      </c>
      <c r="P17" s="7"/>
    </row>
    <row r="18" spans="2:16" ht="21.75" customHeight="1" x14ac:dyDescent="0.35">
      <c r="B18" s="5"/>
      <c r="C18" s="23" t="s">
        <v>14</v>
      </c>
      <c r="D18" s="18"/>
      <c r="E18" s="26" t="s">
        <v>130</v>
      </c>
      <c r="F18" s="6"/>
      <c r="G18" s="133"/>
      <c r="H18" s="26">
        <v>50</v>
      </c>
      <c r="I18" s="98" t="s">
        <v>144</v>
      </c>
      <c r="J18" s="6"/>
      <c r="K18" s="6"/>
      <c r="L18" s="6"/>
      <c r="M18" s="6"/>
      <c r="N18" s="6"/>
      <c r="O18" s="6"/>
      <c r="P18" s="7"/>
    </row>
    <row r="19" spans="2:16" ht="30.75" customHeight="1" x14ac:dyDescent="0.35">
      <c r="B19" s="5"/>
      <c r="C19" s="8"/>
      <c r="D19" s="6"/>
      <c r="E19" s="6"/>
      <c r="F19" s="6"/>
      <c r="G19" s="12"/>
      <c r="H19" s="6"/>
      <c r="I19" s="6"/>
      <c r="J19" s="6"/>
      <c r="K19" s="6"/>
      <c r="L19" s="128" t="s">
        <v>15</v>
      </c>
      <c r="M19" s="128"/>
      <c r="N19" s="128"/>
      <c r="O19" s="83">
        <v>35</v>
      </c>
      <c r="P19" s="7"/>
    </row>
    <row r="20" spans="2:16" x14ac:dyDescent="0.35">
      <c r="B20" s="5"/>
      <c r="C20" s="8"/>
      <c r="D20" s="6"/>
      <c r="E20" s="6"/>
      <c r="F20" s="6"/>
      <c r="G20" s="12"/>
      <c r="H20" s="6"/>
      <c r="I20" s="6"/>
      <c r="J20" s="6"/>
      <c r="K20" s="6"/>
      <c r="L20" s="6"/>
      <c r="M20" s="6"/>
      <c r="N20" s="6"/>
      <c r="O20" s="12"/>
      <c r="P20" s="7"/>
    </row>
    <row r="21" spans="2:16" ht="27.75" customHeight="1" x14ac:dyDescent="0.35">
      <c r="B21" s="5"/>
      <c r="C21" s="8"/>
      <c r="D21" s="6"/>
      <c r="E21" s="6"/>
      <c r="F21" s="6"/>
      <c r="G21" s="6"/>
      <c r="H21" s="6"/>
      <c r="I21" s="6"/>
      <c r="J21" s="6"/>
      <c r="K21" s="6"/>
      <c r="L21" s="128" t="s">
        <v>29</v>
      </c>
      <c r="M21" s="128"/>
      <c r="N21" s="128"/>
      <c r="O21" s="83">
        <v>10</v>
      </c>
      <c r="P21" s="7"/>
    </row>
    <row r="22" spans="2:16" x14ac:dyDescent="0.35">
      <c r="B22" s="5"/>
      <c r="C22" s="8" t="s">
        <v>59</v>
      </c>
      <c r="D22" s="6"/>
      <c r="E22" s="6"/>
      <c r="F22" s="8" t="s">
        <v>60</v>
      </c>
      <c r="G22" s="6"/>
      <c r="H22" s="6"/>
      <c r="I22" s="6"/>
      <c r="J22" s="6"/>
      <c r="K22" s="6"/>
      <c r="L22" s="13"/>
      <c r="M22" s="13"/>
      <c r="N22" s="13"/>
      <c r="O22" s="12"/>
      <c r="P22" s="7"/>
    </row>
    <row r="23" spans="2:16" ht="26.25" customHeight="1" x14ac:dyDescent="0.35">
      <c r="B23" s="5"/>
      <c r="C23" s="6"/>
      <c r="D23" s="6"/>
      <c r="E23" s="6"/>
      <c r="F23" s="6"/>
      <c r="G23" s="6"/>
      <c r="H23" s="6"/>
      <c r="I23" s="6"/>
      <c r="J23" s="6"/>
      <c r="K23" s="6"/>
      <c r="L23" s="113" t="s">
        <v>12</v>
      </c>
      <c r="M23" s="114"/>
      <c r="N23" s="115"/>
      <c r="O23" s="83" t="s">
        <v>131</v>
      </c>
      <c r="P23" s="7"/>
    </row>
    <row r="24" spans="2:16" x14ac:dyDescent="0.35">
      <c r="B24" s="5"/>
      <c r="C24" s="6"/>
      <c r="D24" s="6"/>
      <c r="E24" s="6"/>
      <c r="F24" s="6"/>
      <c r="G24" s="6"/>
      <c r="H24" s="6"/>
      <c r="I24" s="6"/>
      <c r="J24" s="6"/>
      <c r="K24" s="6"/>
      <c r="L24" s="13"/>
      <c r="M24" s="13"/>
      <c r="N24" s="13"/>
      <c r="O24" s="12"/>
      <c r="P24" s="7"/>
    </row>
    <row r="25" spans="2:16" ht="25.5" customHeight="1" x14ac:dyDescent="0.35">
      <c r="B25" s="5"/>
      <c r="C25" s="6"/>
      <c r="D25" s="6"/>
      <c r="E25" s="6"/>
      <c r="F25" s="8" t="s">
        <v>45</v>
      </c>
      <c r="G25" s="6"/>
      <c r="H25" s="6"/>
      <c r="I25" s="6"/>
      <c r="J25" s="6"/>
      <c r="K25" s="6"/>
      <c r="L25" s="113" t="s">
        <v>30</v>
      </c>
      <c r="M25" s="114"/>
      <c r="N25" s="115"/>
      <c r="O25" s="83">
        <v>6</v>
      </c>
      <c r="P25" s="7"/>
    </row>
    <row r="26" spans="2:16" x14ac:dyDescent="0.35">
      <c r="B26" s="5"/>
      <c r="C26" s="6"/>
      <c r="D26" s="6"/>
      <c r="E26" s="6"/>
      <c r="F26" s="6"/>
      <c r="G26" s="6"/>
      <c r="H26" s="6"/>
      <c r="I26" s="6"/>
      <c r="J26" s="6"/>
      <c r="K26" s="6"/>
      <c r="L26" s="13"/>
      <c r="M26" s="13"/>
      <c r="N26" s="13"/>
      <c r="O26" s="12"/>
      <c r="P26" s="7"/>
    </row>
    <row r="27" spans="2:16" ht="24" customHeight="1" x14ac:dyDescent="0.35">
      <c r="B27" s="5"/>
      <c r="C27" s="6"/>
      <c r="D27" s="6"/>
      <c r="E27" s="6"/>
      <c r="F27" s="6"/>
      <c r="G27" s="6"/>
      <c r="H27" s="6"/>
      <c r="I27" s="6"/>
      <c r="J27" s="6"/>
      <c r="K27" s="6"/>
      <c r="L27" s="113" t="s">
        <v>11</v>
      </c>
      <c r="M27" s="114"/>
      <c r="N27" s="115"/>
      <c r="O27" s="83">
        <v>3</v>
      </c>
      <c r="P27" s="7"/>
    </row>
    <row r="28" spans="2:16" ht="24" customHeight="1" x14ac:dyDescent="0.35">
      <c r="B28" s="5"/>
      <c r="C28" s="6"/>
      <c r="D28" s="6"/>
      <c r="E28" s="6"/>
      <c r="F28" s="6"/>
      <c r="G28" s="6"/>
      <c r="H28" s="6"/>
      <c r="I28" s="6"/>
      <c r="J28" s="6"/>
      <c r="K28" s="6"/>
      <c r="L28" s="113" t="s">
        <v>10</v>
      </c>
      <c r="M28" s="114"/>
      <c r="N28" s="115"/>
      <c r="O28" s="83">
        <v>3</v>
      </c>
      <c r="P28" s="7"/>
    </row>
    <row r="29" spans="2:16" ht="24" customHeight="1" x14ac:dyDescent="0.35">
      <c r="B29" s="5"/>
      <c r="D29" s="6"/>
      <c r="E29" s="6"/>
      <c r="F29" s="8" t="s">
        <v>46</v>
      </c>
      <c r="G29" s="6"/>
      <c r="H29" s="6"/>
      <c r="I29" s="6"/>
      <c r="J29" s="6"/>
      <c r="K29" s="6"/>
      <c r="L29" s="113" t="s">
        <v>9</v>
      </c>
      <c r="M29" s="114"/>
      <c r="N29" s="115"/>
      <c r="O29" s="83" t="s">
        <v>130</v>
      </c>
      <c r="P29" s="7"/>
    </row>
    <row r="30" spans="2:16" ht="77.25" customHeight="1" x14ac:dyDescent="0.35">
      <c r="B30" s="5"/>
      <c r="C30" s="44" t="s">
        <v>55</v>
      </c>
      <c r="D30" s="45" t="s">
        <v>56</v>
      </c>
      <c r="E30" s="6"/>
      <c r="F30" s="26" t="s">
        <v>61</v>
      </c>
      <c r="G30" s="44" t="s">
        <v>62</v>
      </c>
      <c r="H30" s="44" t="s">
        <v>63</v>
      </c>
      <c r="I30" s="6"/>
      <c r="J30" s="6"/>
      <c r="K30" s="6"/>
      <c r="L30" s="13"/>
      <c r="M30" s="13"/>
      <c r="N30" s="13"/>
      <c r="O30" s="6"/>
      <c r="P30" s="7"/>
    </row>
    <row r="31" spans="2:16" ht="27.75" customHeight="1" x14ac:dyDescent="0.35">
      <c r="B31" s="5"/>
      <c r="C31" s="26" t="s">
        <v>57</v>
      </c>
      <c r="D31" s="46">
        <v>32</v>
      </c>
      <c r="E31" s="6"/>
      <c r="F31" s="88" t="s">
        <v>64</v>
      </c>
      <c r="G31" s="88" t="s">
        <v>68</v>
      </c>
      <c r="H31" s="88" t="s">
        <v>75</v>
      </c>
      <c r="I31" s="6"/>
      <c r="J31" s="6"/>
      <c r="K31" s="6"/>
      <c r="L31" s="113" t="s">
        <v>31</v>
      </c>
      <c r="M31" s="114"/>
      <c r="N31" s="115"/>
      <c r="O31" s="83">
        <v>19</v>
      </c>
      <c r="P31" s="7"/>
    </row>
    <row r="32" spans="2:16" ht="27.75" customHeight="1" x14ac:dyDescent="0.35">
      <c r="B32" s="5"/>
      <c r="C32" s="26">
        <v>25</v>
      </c>
      <c r="D32" s="46">
        <v>29</v>
      </c>
      <c r="E32" s="6"/>
      <c r="F32" s="26" t="s">
        <v>8</v>
      </c>
      <c r="G32" s="26" t="s">
        <v>69</v>
      </c>
      <c r="H32" s="26" t="s">
        <v>76</v>
      </c>
      <c r="I32" s="6"/>
      <c r="J32" s="6"/>
      <c r="K32" s="6"/>
      <c r="L32" s="13"/>
      <c r="M32" s="13"/>
      <c r="N32" s="13"/>
      <c r="O32" s="12"/>
      <c r="P32" s="7"/>
    </row>
    <row r="33" spans="2:16" ht="27.75" customHeight="1" x14ac:dyDescent="0.35">
      <c r="B33" s="5"/>
      <c r="C33" s="26">
        <v>20</v>
      </c>
      <c r="D33" s="46">
        <v>26</v>
      </c>
      <c r="E33" s="6"/>
      <c r="F33" s="88" t="s">
        <v>7</v>
      </c>
      <c r="G33" s="88" t="s">
        <v>71</v>
      </c>
      <c r="H33" s="88" t="s">
        <v>77</v>
      </c>
      <c r="I33" s="6"/>
      <c r="J33" s="6"/>
      <c r="K33" s="6"/>
      <c r="L33" s="113" t="s">
        <v>32</v>
      </c>
      <c r="M33" s="114"/>
      <c r="N33" s="115"/>
      <c r="O33" s="83">
        <v>2.5</v>
      </c>
      <c r="P33" s="7"/>
    </row>
    <row r="34" spans="2:16" ht="27.75" customHeight="1" x14ac:dyDescent="0.35">
      <c r="B34" s="5"/>
      <c r="C34" s="26">
        <v>15</v>
      </c>
      <c r="D34" s="46">
        <v>23</v>
      </c>
      <c r="E34" s="6"/>
      <c r="F34" s="26" t="s">
        <v>6</v>
      </c>
      <c r="G34" s="26" t="s">
        <v>72</v>
      </c>
      <c r="H34" s="26" t="s">
        <v>78</v>
      </c>
      <c r="I34" s="6"/>
      <c r="J34" s="6"/>
      <c r="K34" s="6"/>
      <c r="L34" s="13"/>
      <c r="M34" s="13"/>
      <c r="N34" s="13"/>
      <c r="O34" s="12"/>
      <c r="P34" s="7"/>
    </row>
    <row r="35" spans="2:16" ht="27.75" customHeight="1" x14ac:dyDescent="0.35">
      <c r="B35" s="5"/>
      <c r="C35" s="26">
        <v>10</v>
      </c>
      <c r="D35" s="46">
        <v>18</v>
      </c>
      <c r="E35" s="6"/>
      <c r="F35" s="26" t="s">
        <v>65</v>
      </c>
      <c r="G35" s="26" t="s">
        <v>73</v>
      </c>
      <c r="H35" s="26" t="s">
        <v>79</v>
      </c>
      <c r="I35" s="6"/>
      <c r="J35" s="6"/>
      <c r="K35" s="6"/>
      <c r="L35" s="113" t="s">
        <v>33</v>
      </c>
      <c r="M35" s="114"/>
      <c r="N35" s="115"/>
      <c r="O35" s="83">
        <v>2</v>
      </c>
      <c r="P35" s="7"/>
    </row>
    <row r="36" spans="2:16" ht="27.75" customHeight="1" x14ac:dyDescent="0.35">
      <c r="B36" s="5"/>
      <c r="C36" s="26" t="s">
        <v>58</v>
      </c>
      <c r="D36" s="46">
        <v>14</v>
      </c>
      <c r="E36" s="6"/>
      <c r="F36" s="26" t="s">
        <v>66</v>
      </c>
      <c r="G36" s="26" t="s">
        <v>74</v>
      </c>
      <c r="H36" s="26" t="s">
        <v>80</v>
      </c>
      <c r="I36" s="6"/>
      <c r="J36" s="6"/>
      <c r="K36" s="6"/>
      <c r="L36" s="13"/>
      <c r="M36" s="13"/>
      <c r="N36" s="13"/>
      <c r="O36" s="12"/>
      <c r="P36" s="7"/>
    </row>
    <row r="37" spans="2:16" ht="28.5" customHeight="1" x14ac:dyDescent="0.35">
      <c r="B37" s="5"/>
      <c r="C37" s="6"/>
      <c r="D37" s="6"/>
      <c r="E37" s="6"/>
      <c r="F37" s="96" t="s">
        <v>67</v>
      </c>
      <c r="G37" s="96" t="s">
        <v>70</v>
      </c>
      <c r="H37" s="96" t="s">
        <v>81</v>
      </c>
      <c r="I37" s="6"/>
      <c r="J37" s="6"/>
      <c r="K37" s="6"/>
      <c r="L37" s="113" t="s">
        <v>34</v>
      </c>
      <c r="M37" s="114"/>
      <c r="N37" s="115"/>
      <c r="O37" s="83" t="s">
        <v>137</v>
      </c>
      <c r="P37" s="7"/>
    </row>
    <row r="38" spans="2:16" x14ac:dyDescent="0.35">
      <c r="B38" s="5"/>
      <c r="C38" s="6"/>
      <c r="D38" s="6"/>
      <c r="E38" s="6"/>
      <c r="F38" s="6"/>
      <c r="G38" s="6"/>
      <c r="H38" s="6"/>
      <c r="I38" s="6"/>
      <c r="J38" s="6"/>
      <c r="K38" s="6"/>
      <c r="L38" s="6"/>
      <c r="M38" s="6"/>
      <c r="N38" s="6"/>
      <c r="O38" s="6"/>
      <c r="P38" s="7"/>
    </row>
    <row r="39" spans="2:16" x14ac:dyDescent="0.35">
      <c r="B39" s="5"/>
      <c r="C39" s="6"/>
      <c r="D39" s="6"/>
      <c r="E39" s="6"/>
      <c r="F39" s="6"/>
      <c r="G39" s="6"/>
      <c r="H39" s="6"/>
      <c r="I39" s="6"/>
      <c r="J39" s="6"/>
      <c r="K39" s="6"/>
      <c r="L39" s="6"/>
      <c r="M39" s="6"/>
      <c r="N39" s="6"/>
      <c r="O39" s="6"/>
      <c r="P39" s="7"/>
    </row>
    <row r="40" spans="2:16" ht="30" customHeight="1" x14ac:dyDescent="0.35">
      <c r="B40" s="5"/>
      <c r="C40" s="40" t="s">
        <v>39</v>
      </c>
      <c r="D40" s="16"/>
      <c r="E40" s="16"/>
      <c r="F40" s="16"/>
      <c r="G40" s="17"/>
      <c r="H40" s="81">
        <v>722</v>
      </c>
      <c r="I40" s="6"/>
      <c r="J40" s="6"/>
      <c r="K40" s="6"/>
      <c r="L40" s="6"/>
      <c r="M40" s="6"/>
      <c r="N40" s="6"/>
      <c r="O40" s="6"/>
      <c r="P40" s="7"/>
    </row>
    <row r="41" spans="2:16" ht="30" customHeight="1" x14ac:dyDescent="0.35">
      <c r="B41" s="5"/>
      <c r="C41" s="41" t="s">
        <v>40</v>
      </c>
      <c r="D41" s="35"/>
      <c r="E41" s="35"/>
      <c r="F41" s="35"/>
      <c r="G41" s="36"/>
      <c r="H41" s="82">
        <v>50.66</v>
      </c>
      <c r="I41" s="6"/>
      <c r="J41" s="6"/>
      <c r="K41" s="6"/>
      <c r="L41" s="6"/>
      <c r="M41" s="6"/>
      <c r="N41" s="6"/>
      <c r="O41" s="6"/>
      <c r="P41" s="7"/>
    </row>
    <row r="42" spans="2:16" ht="30" customHeight="1" x14ac:dyDescent="0.35">
      <c r="B42" s="5"/>
      <c r="C42" s="40" t="s">
        <v>41</v>
      </c>
      <c r="D42" s="16"/>
      <c r="E42" s="16"/>
      <c r="F42" s="16"/>
      <c r="G42" s="17"/>
      <c r="H42" s="81">
        <v>960</v>
      </c>
      <c r="I42" s="6"/>
      <c r="J42" s="6"/>
      <c r="K42" s="6"/>
      <c r="L42" s="6"/>
      <c r="M42" s="6"/>
      <c r="N42" s="6"/>
      <c r="O42" s="6"/>
      <c r="P42" s="7"/>
    </row>
    <row r="43" spans="2:16" ht="30" customHeight="1" x14ac:dyDescent="0.35">
      <c r="B43" s="5"/>
      <c r="C43" s="41" t="s">
        <v>42</v>
      </c>
      <c r="D43" s="35"/>
      <c r="E43" s="35"/>
      <c r="F43" s="35"/>
      <c r="G43" s="36"/>
      <c r="H43" s="81">
        <v>23.763999999999999</v>
      </c>
      <c r="I43" s="6"/>
      <c r="J43" s="6"/>
      <c r="K43" s="6"/>
      <c r="L43" s="6"/>
      <c r="M43" s="6"/>
      <c r="N43" s="6"/>
      <c r="O43" s="6"/>
      <c r="P43" s="7"/>
    </row>
    <row r="44" spans="2:16" ht="30" customHeight="1" x14ac:dyDescent="0.35">
      <c r="B44" s="5"/>
      <c r="C44" s="40" t="s">
        <v>43</v>
      </c>
      <c r="D44" s="16"/>
      <c r="E44" s="16"/>
      <c r="F44" s="16"/>
      <c r="G44" s="17"/>
      <c r="H44" s="94">
        <f>(H40*H41)/H42</f>
        <v>38.100541666666665</v>
      </c>
      <c r="I44" s="6"/>
      <c r="J44" s="6"/>
      <c r="K44" s="6"/>
      <c r="L44" s="6"/>
      <c r="M44" s="6"/>
      <c r="N44" s="6"/>
      <c r="O44" s="6"/>
      <c r="P44" s="7"/>
    </row>
    <row r="45" spans="2:16" ht="30" customHeight="1" x14ac:dyDescent="0.35">
      <c r="B45" s="5"/>
      <c r="C45" s="41" t="s">
        <v>44</v>
      </c>
      <c r="D45" s="35"/>
      <c r="E45" s="35"/>
      <c r="F45" s="35"/>
      <c r="G45" s="36"/>
      <c r="H45" s="92">
        <v>34.646000000000001</v>
      </c>
      <c r="I45" s="6"/>
      <c r="J45" s="6"/>
      <c r="K45" s="6"/>
      <c r="L45" s="6"/>
      <c r="M45" s="6"/>
      <c r="N45" s="6"/>
      <c r="O45" s="6"/>
      <c r="P45" s="7"/>
    </row>
    <row r="46" spans="2:16" ht="30" customHeight="1" x14ac:dyDescent="0.35">
      <c r="B46" s="5"/>
      <c r="C46" s="40" t="s">
        <v>47</v>
      </c>
      <c r="D46" s="16"/>
      <c r="E46" s="30"/>
      <c r="F46" s="30"/>
      <c r="G46" s="31"/>
      <c r="H46" s="93">
        <f>H44/H41</f>
        <v>0.75208333333333333</v>
      </c>
      <c r="I46" s="27"/>
      <c r="J46" s="6"/>
      <c r="K46" s="6"/>
      <c r="L46" s="6"/>
      <c r="M46" s="6"/>
      <c r="N46" s="6"/>
      <c r="O46" s="6"/>
      <c r="P46" s="7"/>
    </row>
    <row r="47" spans="2:16" ht="30" customHeight="1" x14ac:dyDescent="0.35">
      <c r="B47" s="5"/>
      <c r="C47" s="41" t="s">
        <v>48</v>
      </c>
      <c r="D47" s="35"/>
      <c r="E47" s="35"/>
      <c r="F47" s="35"/>
      <c r="G47" s="36"/>
      <c r="H47" s="94">
        <f>1/H46</f>
        <v>1.3296398891966759</v>
      </c>
      <c r="I47" s="28"/>
      <c r="J47" s="6"/>
      <c r="K47" s="6"/>
      <c r="L47" s="6"/>
      <c r="M47" s="6"/>
      <c r="N47" s="6"/>
      <c r="O47" s="6"/>
      <c r="P47" s="7"/>
    </row>
    <row r="48" spans="2:16" ht="30" customHeight="1" x14ac:dyDescent="0.35">
      <c r="B48" s="5"/>
      <c r="C48" s="40"/>
      <c r="D48" s="32"/>
      <c r="E48" s="33"/>
      <c r="F48" s="33"/>
      <c r="G48" s="34"/>
      <c r="H48" s="95"/>
      <c r="I48" s="28"/>
      <c r="J48" s="6"/>
      <c r="K48" s="6"/>
      <c r="L48" s="6"/>
      <c r="M48" s="6"/>
      <c r="N48" s="6"/>
      <c r="O48" s="6"/>
      <c r="P48" s="7"/>
    </row>
    <row r="49" spans="2:16" ht="30" customHeight="1" x14ac:dyDescent="0.35">
      <c r="B49" s="5"/>
      <c r="C49" s="42" t="s">
        <v>46</v>
      </c>
      <c r="D49" s="37"/>
      <c r="E49" s="38"/>
      <c r="F49" s="38"/>
      <c r="G49" s="39"/>
      <c r="H49" s="95" t="s">
        <v>64</v>
      </c>
      <c r="I49" s="28"/>
      <c r="J49" s="6"/>
      <c r="K49" s="6"/>
      <c r="L49" s="6"/>
      <c r="M49" s="6"/>
      <c r="N49" s="6"/>
      <c r="O49" s="6"/>
      <c r="P49" s="7"/>
    </row>
    <row r="50" spans="2:16" x14ac:dyDescent="0.35">
      <c r="B50" s="5"/>
      <c r="C50" s="6"/>
      <c r="D50" s="6"/>
      <c r="E50" s="6"/>
      <c r="F50" s="6"/>
      <c r="G50" s="6"/>
      <c r="H50" s="6"/>
      <c r="I50" s="6"/>
      <c r="J50" s="6"/>
      <c r="K50" s="6"/>
      <c r="L50" s="6"/>
      <c r="M50" s="6"/>
      <c r="N50" s="6"/>
      <c r="O50" s="6"/>
      <c r="P50" s="7"/>
    </row>
    <row r="51" spans="2:16" ht="21.75" customHeight="1" x14ac:dyDescent="0.35">
      <c r="B51" s="5"/>
      <c r="C51" s="6"/>
      <c r="D51" s="6"/>
      <c r="E51" s="6"/>
      <c r="F51" s="6"/>
      <c r="G51" s="6"/>
      <c r="H51" s="6"/>
      <c r="I51" s="6"/>
      <c r="J51" s="6"/>
      <c r="K51" s="6"/>
      <c r="L51" s="28"/>
      <c r="M51" s="6"/>
      <c r="N51" s="6"/>
      <c r="O51" s="6"/>
      <c r="P51" s="7"/>
    </row>
    <row r="52" spans="2:16" ht="21.75" customHeight="1" x14ac:dyDescent="0.35">
      <c r="B52" s="5"/>
      <c r="C52" s="6"/>
      <c r="D52" s="176" t="s">
        <v>52</v>
      </c>
      <c r="E52" s="176"/>
      <c r="F52" s="176"/>
      <c r="G52" s="6"/>
      <c r="H52" s="6"/>
      <c r="I52" s="6"/>
      <c r="J52" s="6"/>
      <c r="K52" s="6"/>
      <c r="L52" s="176" t="s">
        <v>53</v>
      </c>
      <c r="M52" s="176"/>
      <c r="N52" s="176"/>
      <c r="O52" s="6"/>
      <c r="P52" s="7"/>
    </row>
    <row r="53" spans="2:16" ht="29.5" customHeight="1" x14ac:dyDescent="0.35">
      <c r="B53" s="5"/>
      <c r="C53" s="6"/>
      <c r="D53" s="43" t="s">
        <v>51</v>
      </c>
      <c r="E53" s="43" t="s">
        <v>49</v>
      </c>
      <c r="F53" s="43" t="s">
        <v>50</v>
      </c>
      <c r="G53" s="6"/>
      <c r="H53" s="6"/>
      <c r="I53" s="6"/>
      <c r="J53" s="6"/>
      <c r="K53" s="6"/>
      <c r="L53" s="177" t="s">
        <v>51</v>
      </c>
      <c r="M53" s="162" t="s">
        <v>54</v>
      </c>
      <c r="N53" s="163"/>
      <c r="O53" s="6"/>
      <c r="P53" s="7"/>
    </row>
    <row r="54" spans="2:16" ht="28" x14ac:dyDescent="0.35">
      <c r="B54" s="5"/>
      <c r="C54" s="6"/>
      <c r="D54" s="83" t="s">
        <v>137</v>
      </c>
      <c r="E54" s="97">
        <v>50.66</v>
      </c>
      <c r="F54" s="95">
        <v>0.8</v>
      </c>
      <c r="G54" s="6"/>
      <c r="H54" s="6"/>
      <c r="I54" s="6"/>
      <c r="J54" s="6"/>
      <c r="K54" s="6"/>
      <c r="L54" s="178"/>
      <c r="M54" s="43" t="s">
        <v>49</v>
      </c>
      <c r="N54" s="43" t="s">
        <v>50</v>
      </c>
      <c r="O54" s="6"/>
      <c r="P54" s="7"/>
    </row>
    <row r="55" spans="2:16" ht="30" customHeight="1" x14ac:dyDescent="0.35">
      <c r="B55" s="5"/>
      <c r="C55" s="6"/>
      <c r="G55" s="6"/>
      <c r="H55" s="6"/>
      <c r="I55" s="6"/>
      <c r="J55" s="6"/>
      <c r="K55" s="6"/>
      <c r="L55" s="83" t="s">
        <v>137</v>
      </c>
      <c r="M55" s="95">
        <v>45.41</v>
      </c>
      <c r="N55" s="95">
        <v>0.87</v>
      </c>
      <c r="O55" s="6"/>
      <c r="P55" s="7"/>
    </row>
    <row r="56" spans="2:16" ht="21.75" customHeight="1" x14ac:dyDescent="0.35">
      <c r="B56" s="5"/>
      <c r="C56" s="6"/>
      <c r="D56" s="6"/>
      <c r="E56" s="6"/>
      <c r="F56" s="6"/>
      <c r="G56" s="6"/>
      <c r="H56" s="6"/>
      <c r="I56" s="6"/>
      <c r="J56" s="6"/>
      <c r="K56" s="6"/>
      <c r="L56" s="6"/>
      <c r="M56" s="29"/>
      <c r="N56" s="29"/>
      <c r="O56" s="6"/>
      <c r="P56" s="7"/>
    </row>
    <row r="57" spans="2:16" x14ac:dyDescent="0.35">
      <c r="B57" s="5"/>
      <c r="C57" s="6"/>
      <c r="D57" s="6"/>
      <c r="E57" s="6"/>
      <c r="F57" s="6"/>
      <c r="G57" s="6"/>
      <c r="H57" s="6"/>
      <c r="I57" s="6"/>
      <c r="J57" s="6"/>
      <c r="K57" s="6"/>
      <c r="L57" s="6"/>
      <c r="M57" s="6"/>
      <c r="N57" s="6"/>
      <c r="O57" s="6"/>
      <c r="P57" s="7"/>
    </row>
    <row r="58" spans="2:16" x14ac:dyDescent="0.35">
      <c r="B58" s="5"/>
      <c r="C58" s="6"/>
      <c r="D58" s="6"/>
      <c r="E58" s="6"/>
      <c r="F58" s="6"/>
      <c r="G58" s="6"/>
      <c r="H58" s="6"/>
      <c r="I58" s="6"/>
      <c r="J58" s="6"/>
      <c r="K58" s="6"/>
      <c r="L58" s="6"/>
      <c r="M58" s="6"/>
      <c r="N58" s="6"/>
      <c r="O58" s="6"/>
      <c r="P58" s="7"/>
    </row>
    <row r="59" spans="2:16" ht="28.5" customHeight="1" x14ac:dyDescent="0.35">
      <c r="B59" s="5"/>
      <c r="C59" s="25" t="s">
        <v>35</v>
      </c>
      <c r="D59" s="164"/>
      <c r="E59" s="165"/>
      <c r="F59" s="165"/>
      <c r="G59" s="165"/>
      <c r="H59" s="165"/>
      <c r="I59" s="165"/>
      <c r="J59" s="165"/>
      <c r="K59" s="165"/>
      <c r="L59" s="165"/>
      <c r="M59" s="165"/>
      <c r="N59" s="165"/>
      <c r="O59" s="166"/>
      <c r="P59" s="7"/>
    </row>
    <row r="60" spans="2:16" ht="28.5" customHeight="1" x14ac:dyDescent="0.35">
      <c r="B60" s="5"/>
      <c r="C60" s="167" t="s">
        <v>139</v>
      </c>
      <c r="D60" s="168"/>
      <c r="E60" s="168"/>
      <c r="F60" s="168"/>
      <c r="G60" s="168"/>
      <c r="H60" s="168"/>
      <c r="I60" s="168"/>
      <c r="J60" s="168"/>
      <c r="K60" s="168"/>
      <c r="L60" s="168"/>
      <c r="M60" s="168"/>
      <c r="N60" s="168"/>
      <c r="O60" s="169"/>
      <c r="P60" s="7"/>
    </row>
    <row r="61" spans="2:16" ht="28.5" customHeight="1" x14ac:dyDescent="0.35">
      <c r="B61" s="5"/>
      <c r="C61" s="170"/>
      <c r="D61" s="171"/>
      <c r="E61" s="171"/>
      <c r="F61" s="171"/>
      <c r="G61" s="171"/>
      <c r="H61" s="171"/>
      <c r="I61" s="171"/>
      <c r="J61" s="171"/>
      <c r="K61" s="171"/>
      <c r="L61" s="171"/>
      <c r="M61" s="171"/>
      <c r="N61" s="171"/>
      <c r="O61" s="172"/>
      <c r="P61" s="7"/>
    </row>
    <row r="62" spans="2:16" ht="28.5" customHeight="1" x14ac:dyDescent="0.35">
      <c r="B62" s="5"/>
      <c r="C62" s="173"/>
      <c r="D62" s="174"/>
      <c r="E62" s="174"/>
      <c r="F62" s="174"/>
      <c r="G62" s="174"/>
      <c r="H62" s="174"/>
      <c r="I62" s="174"/>
      <c r="J62" s="174"/>
      <c r="K62" s="174"/>
      <c r="L62" s="174"/>
      <c r="M62" s="174"/>
      <c r="N62" s="174"/>
      <c r="O62" s="175"/>
      <c r="P62" s="7"/>
    </row>
    <row r="63" spans="2:16" x14ac:dyDescent="0.35">
      <c r="B63" s="5"/>
      <c r="C63" s="6"/>
      <c r="D63" s="6"/>
      <c r="E63" s="6"/>
      <c r="F63" s="6"/>
      <c r="G63" s="6"/>
      <c r="H63" s="6"/>
      <c r="I63" s="6"/>
      <c r="J63" s="6"/>
      <c r="K63" s="6"/>
      <c r="L63" s="6"/>
      <c r="M63" s="6"/>
      <c r="N63" s="6"/>
      <c r="O63" s="6"/>
      <c r="P63" s="7"/>
    </row>
    <row r="64" spans="2:16" x14ac:dyDescent="0.35">
      <c r="B64" s="5"/>
      <c r="C64" s="6"/>
      <c r="D64" s="6"/>
      <c r="E64" s="6"/>
      <c r="F64" s="6"/>
      <c r="G64" s="6"/>
      <c r="H64" s="6"/>
      <c r="I64" s="6"/>
      <c r="J64" s="6"/>
      <c r="K64" s="6"/>
      <c r="L64" s="6"/>
      <c r="M64" s="6"/>
      <c r="N64" s="6"/>
      <c r="O64" s="6"/>
      <c r="P64" s="7"/>
    </row>
    <row r="65" spans="2:16" x14ac:dyDescent="0.35">
      <c r="B65" s="5"/>
      <c r="C65" s="6"/>
      <c r="D65" s="6"/>
      <c r="E65" s="6"/>
      <c r="F65" s="6"/>
      <c r="G65" s="6"/>
      <c r="H65" s="6"/>
      <c r="I65" s="6"/>
      <c r="J65" s="6"/>
      <c r="K65" s="6"/>
      <c r="L65" s="6"/>
      <c r="M65" s="6"/>
      <c r="N65" s="6"/>
      <c r="O65" s="6"/>
      <c r="P65" s="7"/>
    </row>
    <row r="66" spans="2:16" x14ac:dyDescent="0.35">
      <c r="B66" s="5"/>
      <c r="C66" s="6"/>
      <c r="D66" s="6"/>
      <c r="E66" s="6"/>
      <c r="F66" s="6"/>
      <c r="G66" s="6"/>
      <c r="H66" s="6"/>
      <c r="I66" s="6"/>
      <c r="J66" s="6"/>
      <c r="K66" s="6"/>
      <c r="L66" s="6"/>
      <c r="M66" s="6"/>
      <c r="N66" s="6"/>
      <c r="O66" s="6"/>
      <c r="P66" s="7"/>
    </row>
    <row r="67" spans="2:16" x14ac:dyDescent="0.35">
      <c r="B67" s="5"/>
      <c r="C67" s="6"/>
      <c r="D67" s="6"/>
      <c r="E67" s="6"/>
      <c r="F67" s="6"/>
      <c r="G67" s="6"/>
      <c r="H67" s="6"/>
      <c r="I67" s="6"/>
      <c r="J67" s="6"/>
      <c r="K67" s="6"/>
      <c r="L67" s="6"/>
      <c r="M67" s="6"/>
      <c r="N67" s="6"/>
      <c r="O67" s="6"/>
      <c r="P67" s="7"/>
    </row>
    <row r="68" spans="2:16" x14ac:dyDescent="0.35">
      <c r="B68" s="5"/>
      <c r="C68" s="6"/>
      <c r="D68" s="6"/>
      <c r="E68" s="6"/>
      <c r="F68" s="6"/>
      <c r="G68" s="6"/>
      <c r="H68" s="6"/>
      <c r="I68" s="6"/>
      <c r="J68" s="6"/>
      <c r="K68" s="6"/>
      <c r="L68" s="6"/>
      <c r="M68" s="6"/>
      <c r="N68" s="6"/>
      <c r="O68" s="6"/>
      <c r="P68" s="7"/>
    </row>
    <row r="69" spans="2:16" x14ac:dyDescent="0.35">
      <c r="B69" s="5"/>
      <c r="C69" s="6"/>
      <c r="D69" s="6"/>
      <c r="E69" s="6"/>
      <c r="F69" s="6"/>
      <c r="G69" s="6"/>
      <c r="H69" s="6"/>
      <c r="L69" s="6"/>
      <c r="M69" s="6"/>
      <c r="N69" s="6"/>
      <c r="O69" s="6"/>
      <c r="P69" s="7"/>
    </row>
    <row r="70" spans="2:16" ht="15.5" x14ac:dyDescent="0.35">
      <c r="B70" s="5"/>
      <c r="C70" s="6"/>
      <c r="D70" s="6"/>
      <c r="E70" s="103"/>
      <c r="F70" s="103"/>
      <c r="G70" s="179" t="s">
        <v>134</v>
      </c>
      <c r="H70" s="179"/>
      <c r="I70" s="112"/>
      <c r="J70" s="112"/>
      <c r="K70" s="112"/>
      <c r="L70" s="6"/>
      <c r="M70" s="6"/>
      <c r="N70" s="6"/>
      <c r="O70" s="6"/>
      <c r="P70" s="7"/>
    </row>
    <row r="71" spans="2:16" x14ac:dyDescent="0.35">
      <c r="B71" s="5"/>
      <c r="C71" s="6"/>
      <c r="D71" s="112"/>
      <c r="E71" s="112"/>
      <c r="F71" s="112"/>
      <c r="G71" s="112" t="s">
        <v>135</v>
      </c>
      <c r="H71" s="112"/>
      <c r="I71" s="112"/>
      <c r="J71" s="112"/>
      <c r="K71" s="6"/>
      <c r="L71" s="6"/>
      <c r="M71" s="112"/>
      <c r="N71" s="112"/>
      <c r="O71" s="112"/>
      <c r="P71" s="7"/>
    </row>
    <row r="72" spans="2:16" x14ac:dyDescent="0.35">
      <c r="B72" s="5"/>
      <c r="C72" s="6"/>
      <c r="D72" s="112"/>
      <c r="E72" s="112"/>
      <c r="F72" s="112"/>
      <c r="G72" s="112" t="s">
        <v>133</v>
      </c>
      <c r="H72" s="112"/>
      <c r="I72" s="48"/>
      <c r="J72" s="48"/>
      <c r="K72" s="6"/>
      <c r="L72" s="6"/>
      <c r="M72" s="48"/>
      <c r="N72" s="48"/>
      <c r="O72" s="48"/>
      <c r="P72" s="7"/>
    </row>
    <row r="73" spans="2:16" x14ac:dyDescent="0.35">
      <c r="B73" s="104"/>
      <c r="C73" s="9"/>
      <c r="D73" s="127"/>
      <c r="E73" s="127"/>
      <c r="F73" s="127"/>
      <c r="G73" s="9"/>
      <c r="H73" s="9"/>
      <c r="I73" s="9"/>
      <c r="J73" s="127"/>
      <c r="K73" s="127"/>
      <c r="L73" s="127"/>
      <c r="M73" s="127"/>
      <c r="N73" s="9"/>
      <c r="O73" s="9"/>
      <c r="P73" s="105"/>
    </row>
    <row r="74" spans="2:16" x14ac:dyDescent="0.35">
      <c r="B74" s="6"/>
      <c r="C74" s="6"/>
      <c r="D74" s="6"/>
      <c r="E74" s="6"/>
      <c r="F74" s="6"/>
      <c r="G74" s="6"/>
      <c r="H74" s="6"/>
      <c r="I74" s="6"/>
      <c r="J74" s="6"/>
      <c r="K74" s="6"/>
      <c r="L74" s="6"/>
      <c r="M74" s="6"/>
      <c r="N74" s="6"/>
      <c r="O74" s="6"/>
      <c r="P74" s="6"/>
    </row>
  </sheetData>
  <mergeCells count="32">
    <mergeCell ref="D73:F73"/>
    <mergeCell ref="J73:M73"/>
    <mergeCell ref="D71:F71"/>
    <mergeCell ref="G71:H71"/>
    <mergeCell ref="I71:J71"/>
    <mergeCell ref="M71:O71"/>
    <mergeCell ref="D72:F72"/>
    <mergeCell ref="G72:H72"/>
    <mergeCell ref="L53:L54"/>
    <mergeCell ref="M53:N53"/>
    <mergeCell ref="D59:O59"/>
    <mergeCell ref="C60:O62"/>
    <mergeCell ref="G70:H70"/>
    <mergeCell ref="I70:K70"/>
    <mergeCell ref="L31:N31"/>
    <mergeCell ref="L33:N33"/>
    <mergeCell ref="L35:N35"/>
    <mergeCell ref="L37:N37"/>
    <mergeCell ref="D52:F52"/>
    <mergeCell ref="L52:N52"/>
    <mergeCell ref="L29:N29"/>
    <mergeCell ref="B10:P10"/>
    <mergeCell ref="D12:H12"/>
    <mergeCell ref="D14:H14"/>
    <mergeCell ref="G17:G18"/>
    <mergeCell ref="L17:M17"/>
    <mergeCell ref="L19:N19"/>
    <mergeCell ref="L21:N21"/>
    <mergeCell ref="L23:N23"/>
    <mergeCell ref="L25:N25"/>
    <mergeCell ref="L27:N27"/>
    <mergeCell ref="L28:N28"/>
  </mergeCells>
  <printOptions horizontalCentered="1"/>
  <pageMargins left="0.51181102362204722" right="0.51181102362204722" top="0.74803149606299213" bottom="0.74803149606299213" header="0.31496062992125984" footer="0.31496062992125984"/>
  <pageSetup paperSize="9" scale="3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3:P74"/>
  <sheetViews>
    <sheetView showGridLines="0" tabSelected="1" topLeftCell="A31" zoomScale="60" zoomScaleNormal="60" workbookViewId="0">
      <selection activeCell="R45" sqref="R45"/>
    </sheetView>
  </sheetViews>
  <sheetFormatPr baseColWidth="10" defaultRowHeight="14.5" x14ac:dyDescent="0.35"/>
  <cols>
    <col min="1" max="1" width="8.26953125" customWidth="1"/>
    <col min="2" max="2" width="6.7265625" customWidth="1"/>
    <col min="3" max="3" width="17.81640625" customWidth="1"/>
    <col min="4" max="4" width="20.7265625" bestFit="1" customWidth="1"/>
    <col min="5" max="5" width="20.81640625" bestFit="1" customWidth="1"/>
    <col min="6" max="6" width="24.81640625" customWidth="1"/>
    <col min="7" max="7" width="17.7265625" bestFit="1" customWidth="1"/>
    <col min="8" max="8" width="16.54296875" bestFit="1" customWidth="1"/>
    <col min="9" max="9" width="12.7265625" customWidth="1"/>
    <col min="11" max="11" width="4" customWidth="1"/>
    <col min="12" max="12" width="20.54296875" customWidth="1"/>
    <col min="13" max="13" width="15.54296875" customWidth="1"/>
    <col min="14" max="14" width="16.54296875" customWidth="1"/>
    <col min="15" max="15" width="16.453125" customWidth="1"/>
    <col min="16" max="16" width="6.26953125" customWidth="1"/>
  </cols>
  <sheetData>
    <row r="3" spans="2:16" ht="15" thickBot="1" x14ac:dyDescent="0.4"/>
    <row r="4" spans="2:16" x14ac:dyDescent="0.35">
      <c r="B4" s="2"/>
      <c r="C4" s="3"/>
      <c r="D4" s="3"/>
      <c r="E4" s="3"/>
      <c r="F4" s="3"/>
      <c r="G4" s="3"/>
      <c r="H4" s="3"/>
      <c r="I4" s="3"/>
      <c r="J4" s="3"/>
      <c r="K4" s="3"/>
      <c r="L4" s="3"/>
      <c r="M4" s="3"/>
      <c r="N4" s="3"/>
      <c r="O4" s="3"/>
      <c r="P4" s="4"/>
    </row>
    <row r="5" spans="2:16" x14ac:dyDescent="0.35">
      <c r="B5" s="5"/>
      <c r="C5" s="6"/>
      <c r="D5" s="6"/>
      <c r="E5" s="6"/>
      <c r="F5" s="6"/>
      <c r="G5" s="6"/>
      <c r="H5" s="6"/>
      <c r="I5" s="6"/>
      <c r="J5" s="6"/>
      <c r="K5" s="6"/>
      <c r="L5" s="6"/>
      <c r="M5" s="6"/>
      <c r="N5" s="6"/>
      <c r="O5" s="6"/>
      <c r="P5" s="7"/>
    </row>
    <row r="6" spans="2:16" ht="15.5" x14ac:dyDescent="0.35">
      <c r="B6" s="5"/>
      <c r="C6" s="6"/>
      <c r="D6" s="6"/>
      <c r="E6" s="6"/>
      <c r="F6" s="6"/>
      <c r="G6" s="6"/>
      <c r="H6" s="6"/>
      <c r="I6" s="6"/>
      <c r="J6" s="6"/>
      <c r="K6" s="6"/>
      <c r="L6" s="6"/>
      <c r="M6" s="6"/>
      <c r="N6" s="22" t="s">
        <v>28</v>
      </c>
      <c r="O6" s="100">
        <v>2</v>
      </c>
      <c r="P6" s="7"/>
    </row>
    <row r="7" spans="2:16" x14ac:dyDescent="0.35">
      <c r="B7" s="5"/>
      <c r="C7" s="6"/>
      <c r="D7" s="6"/>
      <c r="E7" s="6"/>
      <c r="F7" s="6"/>
      <c r="G7" s="6"/>
      <c r="H7" s="6"/>
      <c r="I7" s="6"/>
      <c r="J7" s="6"/>
      <c r="K7" s="6"/>
      <c r="L7" s="6"/>
      <c r="M7" s="6"/>
      <c r="N7" s="6"/>
      <c r="O7" s="6"/>
      <c r="P7" s="7"/>
    </row>
    <row r="8" spans="2:16" x14ac:dyDescent="0.35">
      <c r="B8" s="5"/>
      <c r="C8" s="6"/>
      <c r="D8" s="6"/>
      <c r="E8" s="6"/>
      <c r="F8" s="6"/>
      <c r="G8" s="6"/>
      <c r="H8" s="6"/>
      <c r="I8" s="6"/>
      <c r="J8" s="6"/>
      <c r="K8" s="6"/>
      <c r="L8" s="6"/>
      <c r="M8" s="6"/>
      <c r="N8" s="6"/>
      <c r="O8" s="6"/>
      <c r="P8" s="7"/>
    </row>
    <row r="9" spans="2:16" x14ac:dyDescent="0.35">
      <c r="B9" s="5"/>
      <c r="C9" s="6"/>
      <c r="D9" s="6"/>
      <c r="E9" s="6"/>
      <c r="F9" s="6"/>
      <c r="G9" s="6"/>
      <c r="H9" s="6"/>
      <c r="I9" s="6"/>
      <c r="J9" s="6"/>
      <c r="K9" s="6"/>
      <c r="L9" s="6"/>
      <c r="M9" s="6"/>
      <c r="N9" s="6"/>
      <c r="O9" s="6"/>
      <c r="P9" s="7"/>
    </row>
    <row r="10" spans="2:16" ht="24.5" x14ac:dyDescent="0.45">
      <c r="B10" s="129" t="s">
        <v>82</v>
      </c>
      <c r="C10" s="130"/>
      <c r="D10" s="130"/>
      <c r="E10" s="130"/>
      <c r="F10" s="130"/>
      <c r="G10" s="130"/>
      <c r="H10" s="130"/>
      <c r="I10" s="130"/>
      <c r="J10" s="130"/>
      <c r="K10" s="130"/>
      <c r="L10" s="130"/>
      <c r="M10" s="130"/>
      <c r="N10" s="130"/>
      <c r="O10" s="130"/>
      <c r="P10" s="131"/>
    </row>
    <row r="11" spans="2:16" x14ac:dyDescent="0.35">
      <c r="B11" s="47"/>
      <c r="C11" s="48"/>
      <c r="D11" s="48"/>
      <c r="E11" s="48"/>
      <c r="F11" s="48"/>
      <c r="G11" s="48"/>
      <c r="H11" s="48"/>
      <c r="I11" s="48"/>
      <c r="J11" s="48"/>
      <c r="K11" s="48"/>
      <c r="L11" s="48"/>
      <c r="M11" s="48"/>
      <c r="N11" s="48"/>
      <c r="O11" s="48"/>
      <c r="P11" s="49"/>
    </row>
    <row r="12" spans="2:16" ht="25.5" customHeight="1" x14ac:dyDescent="0.35">
      <c r="B12" s="5"/>
      <c r="C12" s="8" t="s">
        <v>27</v>
      </c>
      <c r="D12" s="134"/>
      <c r="E12" s="127"/>
      <c r="F12" s="127"/>
      <c r="G12" s="127"/>
      <c r="H12" s="127"/>
      <c r="I12" s="6"/>
      <c r="J12" s="6"/>
      <c r="K12" s="6"/>
      <c r="L12" s="10" t="s">
        <v>26</v>
      </c>
      <c r="M12" s="10" t="s">
        <v>25</v>
      </c>
      <c r="N12" s="10" t="s">
        <v>24</v>
      </c>
      <c r="O12" s="10" t="s">
        <v>23</v>
      </c>
      <c r="P12" s="7"/>
    </row>
    <row r="13" spans="2:16" ht="28.5" customHeight="1" x14ac:dyDescent="0.35">
      <c r="B13" s="5"/>
      <c r="C13" s="8"/>
      <c r="D13" s="6"/>
      <c r="E13" s="6"/>
      <c r="F13" s="6"/>
      <c r="G13" s="6"/>
      <c r="H13" s="6"/>
      <c r="I13" s="6"/>
      <c r="J13" s="6"/>
      <c r="K13" s="6"/>
      <c r="L13" s="10" t="s">
        <v>22</v>
      </c>
      <c r="M13" s="51"/>
      <c r="N13" s="91"/>
      <c r="O13" s="51"/>
      <c r="P13" s="7"/>
    </row>
    <row r="14" spans="2:16" x14ac:dyDescent="0.35">
      <c r="B14" s="5"/>
      <c r="C14" s="8" t="s">
        <v>21</v>
      </c>
      <c r="D14" s="135"/>
      <c r="E14" s="136"/>
      <c r="F14" s="136"/>
      <c r="G14" s="136"/>
      <c r="H14" s="136"/>
      <c r="I14" s="11" t="s">
        <v>20</v>
      </c>
      <c r="J14" s="50"/>
      <c r="K14" s="6"/>
      <c r="L14" s="6"/>
      <c r="M14" s="6"/>
      <c r="N14" s="6"/>
      <c r="O14" s="6"/>
      <c r="P14" s="7"/>
    </row>
    <row r="15" spans="2:16" x14ac:dyDescent="0.35">
      <c r="B15" s="5"/>
      <c r="C15" s="6"/>
      <c r="D15" s="6"/>
      <c r="E15" s="6"/>
      <c r="F15" s="6"/>
      <c r="G15" s="6"/>
      <c r="H15" s="6"/>
      <c r="I15" s="6"/>
      <c r="J15" s="6"/>
      <c r="K15" s="6"/>
      <c r="L15" s="6"/>
      <c r="M15" s="6"/>
      <c r="N15" s="6"/>
      <c r="O15" s="6"/>
      <c r="P15" s="7"/>
    </row>
    <row r="16" spans="2:16" ht="21.75" customHeight="1" x14ac:dyDescent="0.35">
      <c r="B16" s="5"/>
      <c r="F16" s="6"/>
      <c r="J16" s="6"/>
      <c r="K16" s="6"/>
      <c r="N16" s="1" t="s">
        <v>37</v>
      </c>
      <c r="O16" s="1" t="s">
        <v>38</v>
      </c>
      <c r="P16" s="7"/>
    </row>
    <row r="17" spans="2:16" ht="21.75" customHeight="1" x14ac:dyDescent="0.35">
      <c r="B17" s="5"/>
      <c r="C17" s="23" t="s">
        <v>19</v>
      </c>
      <c r="D17" s="18"/>
      <c r="E17" s="26" t="s">
        <v>129</v>
      </c>
      <c r="F17" s="6"/>
      <c r="G17" s="132" t="s">
        <v>18</v>
      </c>
      <c r="H17" s="24" t="s">
        <v>17</v>
      </c>
      <c r="I17" s="24" t="s">
        <v>16</v>
      </c>
      <c r="J17" s="6"/>
      <c r="K17" s="6"/>
      <c r="L17" s="113" t="s">
        <v>36</v>
      </c>
      <c r="M17" s="114"/>
      <c r="N17" s="26"/>
      <c r="O17" s="26"/>
      <c r="P17" s="7"/>
    </row>
    <row r="18" spans="2:16" ht="21.75" customHeight="1" x14ac:dyDescent="0.35">
      <c r="B18" s="5"/>
      <c r="C18" s="23" t="s">
        <v>14</v>
      </c>
      <c r="D18" s="18"/>
      <c r="E18" s="26" t="s">
        <v>130</v>
      </c>
      <c r="F18" s="6"/>
      <c r="G18" s="133"/>
      <c r="H18" s="26"/>
      <c r="I18" s="98"/>
      <c r="J18" s="6"/>
      <c r="K18" s="6"/>
      <c r="L18" s="6"/>
      <c r="M18" s="6"/>
      <c r="N18" s="6"/>
      <c r="O18" s="6"/>
      <c r="P18" s="7"/>
    </row>
    <row r="19" spans="2:16" ht="30.75" customHeight="1" x14ac:dyDescent="0.35">
      <c r="B19" s="5"/>
      <c r="C19" s="8"/>
      <c r="D19" s="6"/>
      <c r="E19" s="6"/>
      <c r="F19" s="6"/>
      <c r="G19" s="12"/>
      <c r="H19" s="6"/>
      <c r="I19" s="6"/>
      <c r="J19" s="6"/>
      <c r="K19" s="6"/>
      <c r="L19" s="128" t="s">
        <v>15</v>
      </c>
      <c r="M19" s="128"/>
      <c r="N19" s="128"/>
      <c r="O19" s="83"/>
      <c r="P19" s="7"/>
    </row>
    <row r="20" spans="2:16" x14ac:dyDescent="0.35">
      <c r="B20" s="5"/>
      <c r="C20" s="8"/>
      <c r="D20" s="6"/>
      <c r="E20" s="6"/>
      <c r="F20" s="6"/>
      <c r="G20" s="12"/>
      <c r="H20" s="6"/>
      <c r="I20" s="6"/>
      <c r="J20" s="6"/>
      <c r="K20" s="6"/>
      <c r="L20" s="6"/>
      <c r="M20" s="6"/>
      <c r="N20" s="6"/>
      <c r="O20" s="12"/>
      <c r="P20" s="7"/>
    </row>
    <row r="21" spans="2:16" ht="27.75" customHeight="1" x14ac:dyDescent="0.35">
      <c r="B21" s="5"/>
      <c r="C21" s="8"/>
      <c r="D21" s="6"/>
      <c r="E21" s="6"/>
      <c r="F21" s="6"/>
      <c r="G21" s="6"/>
      <c r="H21" s="6"/>
      <c r="I21" s="6"/>
      <c r="J21" s="6"/>
      <c r="K21" s="6"/>
      <c r="L21" s="128" t="s">
        <v>29</v>
      </c>
      <c r="M21" s="128"/>
      <c r="N21" s="128"/>
      <c r="O21" s="83"/>
      <c r="P21" s="7"/>
    </row>
    <row r="22" spans="2:16" x14ac:dyDescent="0.35">
      <c r="B22" s="5"/>
      <c r="C22" s="8" t="s">
        <v>59</v>
      </c>
      <c r="D22" s="6"/>
      <c r="E22" s="6"/>
      <c r="F22" s="8" t="s">
        <v>60</v>
      </c>
      <c r="G22" s="6"/>
      <c r="H22" s="6"/>
      <c r="I22" s="6"/>
      <c r="J22" s="6"/>
      <c r="K22" s="6"/>
      <c r="L22" s="13"/>
      <c r="M22" s="13"/>
      <c r="N22" s="13"/>
      <c r="O22" s="12"/>
      <c r="P22" s="7"/>
    </row>
    <row r="23" spans="2:16" ht="26.25" customHeight="1" x14ac:dyDescent="0.35">
      <c r="B23" s="5"/>
      <c r="C23" s="6"/>
      <c r="D23" s="6"/>
      <c r="E23" s="6"/>
      <c r="F23" s="6"/>
      <c r="G23" s="6"/>
      <c r="H23" s="6"/>
      <c r="I23" s="6"/>
      <c r="J23" s="6"/>
      <c r="K23" s="6"/>
      <c r="L23" s="113" t="s">
        <v>12</v>
      </c>
      <c r="M23" s="114"/>
      <c r="N23" s="115"/>
      <c r="O23" s="83"/>
      <c r="P23" s="7"/>
    </row>
    <row r="24" spans="2:16" x14ac:dyDescent="0.35">
      <c r="B24" s="5"/>
      <c r="C24" s="6"/>
      <c r="D24" s="6"/>
      <c r="E24" s="6"/>
      <c r="F24" s="6"/>
      <c r="G24" s="6"/>
      <c r="H24" s="6"/>
      <c r="I24" s="6"/>
      <c r="J24" s="6"/>
      <c r="K24" s="6"/>
      <c r="L24" s="13"/>
      <c r="M24" s="13"/>
      <c r="N24" s="13"/>
      <c r="O24" s="12"/>
      <c r="P24" s="7"/>
    </row>
    <row r="25" spans="2:16" ht="25.5" customHeight="1" x14ac:dyDescent="0.35">
      <c r="B25" s="5"/>
      <c r="C25" s="6"/>
      <c r="D25" s="6"/>
      <c r="E25" s="6"/>
      <c r="F25" s="8" t="s">
        <v>45</v>
      </c>
      <c r="G25" s="6"/>
      <c r="H25" s="6"/>
      <c r="I25" s="6"/>
      <c r="J25" s="6"/>
      <c r="K25" s="6"/>
      <c r="L25" s="113" t="s">
        <v>30</v>
      </c>
      <c r="M25" s="114"/>
      <c r="N25" s="115"/>
      <c r="O25" s="83"/>
      <c r="P25" s="7"/>
    </row>
    <row r="26" spans="2:16" x14ac:dyDescent="0.35">
      <c r="B26" s="5"/>
      <c r="C26" s="6"/>
      <c r="D26" s="6"/>
      <c r="E26" s="6"/>
      <c r="F26" s="6"/>
      <c r="G26" s="6"/>
      <c r="H26" s="6"/>
      <c r="I26" s="6"/>
      <c r="J26" s="6"/>
      <c r="K26" s="6"/>
      <c r="L26" s="13"/>
      <c r="M26" s="13"/>
      <c r="N26" s="13"/>
      <c r="O26" s="12"/>
      <c r="P26" s="7"/>
    </row>
    <row r="27" spans="2:16" ht="24" customHeight="1" x14ac:dyDescent="0.35">
      <c r="B27" s="5"/>
      <c r="C27" s="6"/>
      <c r="D27" s="6"/>
      <c r="E27" s="6"/>
      <c r="F27" s="6"/>
      <c r="G27" s="6"/>
      <c r="H27" s="6"/>
      <c r="I27" s="6"/>
      <c r="J27" s="6"/>
      <c r="K27" s="6"/>
      <c r="L27" s="113" t="s">
        <v>11</v>
      </c>
      <c r="M27" s="114"/>
      <c r="N27" s="115"/>
      <c r="O27" s="83"/>
      <c r="P27" s="7"/>
    </row>
    <row r="28" spans="2:16" ht="24" customHeight="1" x14ac:dyDescent="0.35">
      <c r="B28" s="5"/>
      <c r="C28" s="6"/>
      <c r="D28" s="6"/>
      <c r="E28" s="6"/>
      <c r="F28" s="6"/>
      <c r="G28" s="6"/>
      <c r="H28" s="6"/>
      <c r="I28" s="6"/>
      <c r="J28" s="6"/>
      <c r="K28" s="6"/>
      <c r="L28" s="113" t="s">
        <v>10</v>
      </c>
      <c r="M28" s="114"/>
      <c r="N28" s="115"/>
      <c r="O28" s="83"/>
      <c r="P28" s="7"/>
    </row>
    <row r="29" spans="2:16" ht="24" customHeight="1" x14ac:dyDescent="0.35">
      <c r="B29" s="5"/>
      <c r="D29" s="6"/>
      <c r="E29" s="6"/>
      <c r="F29" s="8" t="s">
        <v>46</v>
      </c>
      <c r="G29" s="6"/>
      <c r="H29" s="6"/>
      <c r="I29" s="6"/>
      <c r="J29" s="6"/>
      <c r="K29" s="6"/>
      <c r="L29" s="113" t="s">
        <v>9</v>
      </c>
      <c r="M29" s="114"/>
      <c r="N29" s="115"/>
      <c r="O29" s="83"/>
      <c r="P29" s="7"/>
    </row>
    <row r="30" spans="2:16" ht="77.25" customHeight="1" x14ac:dyDescent="0.35">
      <c r="B30" s="5"/>
      <c r="C30" s="44" t="s">
        <v>55</v>
      </c>
      <c r="D30" s="45" t="s">
        <v>56</v>
      </c>
      <c r="E30" s="6"/>
      <c r="F30" s="26" t="s">
        <v>61</v>
      </c>
      <c r="G30" s="44" t="s">
        <v>62</v>
      </c>
      <c r="H30" s="44" t="s">
        <v>63</v>
      </c>
      <c r="I30" s="6"/>
      <c r="J30" s="6"/>
      <c r="K30" s="6"/>
      <c r="L30" s="13"/>
      <c r="M30" s="13"/>
      <c r="N30" s="13"/>
      <c r="O30" s="6"/>
      <c r="P30" s="7"/>
    </row>
    <row r="31" spans="2:16" ht="27.75" customHeight="1" x14ac:dyDescent="0.35">
      <c r="B31" s="5"/>
      <c r="C31" s="26" t="s">
        <v>57</v>
      </c>
      <c r="D31" s="46">
        <v>32</v>
      </c>
      <c r="E31" s="6"/>
      <c r="F31" s="88" t="s">
        <v>64</v>
      </c>
      <c r="G31" s="88" t="s">
        <v>68</v>
      </c>
      <c r="H31" s="88" t="s">
        <v>75</v>
      </c>
      <c r="I31" s="6"/>
      <c r="J31" s="6"/>
      <c r="K31" s="6"/>
      <c r="L31" s="113" t="s">
        <v>31</v>
      </c>
      <c r="M31" s="114"/>
      <c r="N31" s="115"/>
      <c r="O31" s="83"/>
      <c r="P31" s="7"/>
    </row>
    <row r="32" spans="2:16" ht="27.75" customHeight="1" x14ac:dyDescent="0.35">
      <c r="B32" s="5"/>
      <c r="C32" s="26">
        <v>25</v>
      </c>
      <c r="D32" s="46">
        <v>29</v>
      </c>
      <c r="E32" s="6"/>
      <c r="F32" s="26" t="s">
        <v>8</v>
      </c>
      <c r="G32" s="26" t="s">
        <v>69</v>
      </c>
      <c r="H32" s="26" t="s">
        <v>76</v>
      </c>
      <c r="I32" s="6"/>
      <c r="J32" s="6"/>
      <c r="K32" s="6"/>
      <c r="L32" s="13"/>
      <c r="M32" s="13"/>
      <c r="N32" s="13"/>
      <c r="O32" s="12"/>
      <c r="P32" s="7"/>
    </row>
    <row r="33" spans="2:16" ht="27.75" customHeight="1" x14ac:dyDescent="0.35">
      <c r="B33" s="5"/>
      <c r="C33" s="26">
        <v>20</v>
      </c>
      <c r="D33" s="46">
        <v>26</v>
      </c>
      <c r="E33" s="6"/>
      <c r="F33" s="88" t="s">
        <v>7</v>
      </c>
      <c r="G33" s="88" t="s">
        <v>71</v>
      </c>
      <c r="H33" s="88" t="s">
        <v>77</v>
      </c>
      <c r="I33" s="6"/>
      <c r="J33" s="6"/>
      <c r="K33" s="6"/>
      <c r="L33" s="113" t="s">
        <v>32</v>
      </c>
      <c r="M33" s="114"/>
      <c r="N33" s="115"/>
      <c r="O33" s="83"/>
      <c r="P33" s="7"/>
    </row>
    <row r="34" spans="2:16" ht="27.75" customHeight="1" x14ac:dyDescent="0.35">
      <c r="B34" s="5"/>
      <c r="C34" s="26">
        <v>15</v>
      </c>
      <c r="D34" s="46">
        <v>23</v>
      </c>
      <c r="E34" s="6"/>
      <c r="F34" s="26" t="s">
        <v>6</v>
      </c>
      <c r="G34" s="26" t="s">
        <v>72</v>
      </c>
      <c r="H34" s="26" t="s">
        <v>78</v>
      </c>
      <c r="I34" s="6"/>
      <c r="J34" s="6"/>
      <c r="K34" s="6"/>
      <c r="L34" s="13"/>
      <c r="M34" s="13"/>
      <c r="N34" s="13"/>
      <c r="O34" s="12"/>
      <c r="P34" s="7"/>
    </row>
    <row r="35" spans="2:16" ht="27.75" customHeight="1" x14ac:dyDescent="0.35">
      <c r="B35" s="5"/>
      <c r="C35" s="26">
        <v>10</v>
      </c>
      <c r="D35" s="46">
        <v>18</v>
      </c>
      <c r="E35" s="6"/>
      <c r="F35" s="26" t="s">
        <v>65</v>
      </c>
      <c r="G35" s="26" t="s">
        <v>73</v>
      </c>
      <c r="H35" s="26" t="s">
        <v>79</v>
      </c>
      <c r="I35" s="6"/>
      <c r="J35" s="6"/>
      <c r="K35" s="6"/>
      <c r="L35" s="113" t="s">
        <v>33</v>
      </c>
      <c r="M35" s="114"/>
      <c r="N35" s="115"/>
      <c r="O35" s="83"/>
      <c r="P35" s="7"/>
    </row>
    <row r="36" spans="2:16" ht="27.75" customHeight="1" x14ac:dyDescent="0.35">
      <c r="B36" s="5"/>
      <c r="C36" s="26" t="s">
        <v>58</v>
      </c>
      <c r="D36" s="46">
        <v>14</v>
      </c>
      <c r="E36" s="6"/>
      <c r="F36" s="26" t="s">
        <v>66</v>
      </c>
      <c r="G36" s="26" t="s">
        <v>74</v>
      </c>
      <c r="H36" s="26" t="s">
        <v>80</v>
      </c>
      <c r="I36" s="6"/>
      <c r="J36" s="6"/>
      <c r="K36" s="6"/>
      <c r="L36" s="13"/>
      <c r="M36" s="13"/>
      <c r="N36" s="13"/>
      <c r="O36" s="12"/>
      <c r="P36" s="7"/>
    </row>
    <row r="37" spans="2:16" ht="28.5" customHeight="1" x14ac:dyDescent="0.35">
      <c r="B37" s="5"/>
      <c r="C37" s="6"/>
      <c r="D37" s="6"/>
      <c r="E37" s="6"/>
      <c r="F37" s="96" t="s">
        <v>67</v>
      </c>
      <c r="G37" s="96" t="s">
        <v>70</v>
      </c>
      <c r="H37" s="96" t="s">
        <v>81</v>
      </c>
      <c r="I37" s="6"/>
      <c r="J37" s="6"/>
      <c r="K37" s="6"/>
      <c r="L37" s="113" t="s">
        <v>34</v>
      </c>
      <c r="M37" s="114"/>
      <c r="N37" s="115"/>
      <c r="O37" s="83"/>
      <c r="P37" s="7"/>
    </row>
    <row r="38" spans="2:16" x14ac:dyDescent="0.35">
      <c r="B38" s="5"/>
      <c r="C38" s="6"/>
      <c r="D38" s="6"/>
      <c r="E38" s="6"/>
      <c r="F38" s="6"/>
      <c r="G38" s="6"/>
      <c r="H38" s="6"/>
      <c r="I38" s="6"/>
      <c r="J38" s="6"/>
      <c r="K38" s="6"/>
      <c r="L38" s="6"/>
      <c r="M38" s="6"/>
      <c r="N38" s="6"/>
      <c r="O38" s="6"/>
      <c r="P38" s="7"/>
    </row>
    <row r="39" spans="2:16" x14ac:dyDescent="0.35">
      <c r="B39" s="5"/>
      <c r="C39" s="6"/>
      <c r="D39" s="6"/>
      <c r="E39" s="6"/>
      <c r="F39" s="6"/>
      <c r="G39" s="6"/>
      <c r="H39" s="6"/>
      <c r="I39" s="6"/>
      <c r="J39" s="6"/>
      <c r="K39" s="6"/>
      <c r="L39" s="6"/>
      <c r="M39" s="6"/>
      <c r="N39" s="6"/>
      <c r="O39" s="6"/>
      <c r="P39" s="7"/>
    </row>
    <row r="40" spans="2:16" ht="30" customHeight="1" x14ac:dyDescent="0.35">
      <c r="B40" s="5"/>
      <c r="C40" s="40" t="s">
        <v>39</v>
      </c>
      <c r="D40" s="16"/>
      <c r="E40" s="16"/>
      <c r="F40" s="16"/>
      <c r="G40" s="17"/>
      <c r="H40" s="81"/>
      <c r="I40" s="6"/>
      <c r="J40" s="6"/>
      <c r="K40" s="6"/>
      <c r="L40" s="6"/>
      <c r="M40" s="6"/>
      <c r="N40" s="6"/>
      <c r="O40" s="6"/>
      <c r="P40" s="7"/>
    </row>
    <row r="41" spans="2:16" ht="30" customHeight="1" x14ac:dyDescent="0.35">
      <c r="B41" s="5"/>
      <c r="C41" s="41" t="s">
        <v>40</v>
      </c>
      <c r="D41" s="35"/>
      <c r="E41" s="35"/>
      <c r="F41" s="35"/>
      <c r="G41" s="36"/>
      <c r="H41" s="82"/>
      <c r="I41" s="6"/>
      <c r="J41" s="6"/>
      <c r="K41" s="6"/>
      <c r="L41" s="6"/>
      <c r="M41" s="6"/>
      <c r="N41" s="6"/>
      <c r="O41" s="6"/>
      <c r="P41" s="7"/>
    </row>
    <row r="42" spans="2:16" ht="30" customHeight="1" x14ac:dyDescent="0.35">
      <c r="B42" s="5"/>
      <c r="C42" s="40" t="s">
        <v>41</v>
      </c>
      <c r="D42" s="16"/>
      <c r="E42" s="16"/>
      <c r="F42" s="16"/>
      <c r="G42" s="17"/>
      <c r="H42" s="81"/>
      <c r="I42" s="6"/>
      <c r="J42" s="6"/>
      <c r="K42" s="6"/>
      <c r="L42" s="6"/>
      <c r="M42" s="6"/>
      <c r="N42" s="6"/>
      <c r="O42" s="6"/>
      <c r="P42" s="7"/>
    </row>
    <row r="43" spans="2:16" ht="30" customHeight="1" x14ac:dyDescent="0.35">
      <c r="B43" s="5"/>
      <c r="C43" s="41" t="s">
        <v>42</v>
      </c>
      <c r="D43" s="35"/>
      <c r="E43" s="35"/>
      <c r="F43" s="35"/>
      <c r="G43" s="36"/>
      <c r="H43" s="81"/>
      <c r="I43" s="6"/>
      <c r="J43" s="6"/>
      <c r="K43" s="6"/>
      <c r="L43" s="6"/>
      <c r="M43" s="6"/>
      <c r="N43" s="6"/>
      <c r="O43" s="6"/>
      <c r="P43" s="7"/>
    </row>
    <row r="44" spans="2:16" ht="30" customHeight="1" x14ac:dyDescent="0.35">
      <c r="B44" s="5"/>
      <c r="C44" s="40" t="s">
        <v>43</v>
      </c>
      <c r="D44" s="16"/>
      <c r="E44" s="16"/>
      <c r="F44" s="16"/>
      <c r="G44" s="17"/>
      <c r="H44" s="94"/>
      <c r="I44" s="6"/>
      <c r="J44" s="6"/>
      <c r="K44" s="6"/>
      <c r="L44" s="6"/>
      <c r="M44" s="6"/>
      <c r="N44" s="6"/>
      <c r="O44" s="6"/>
      <c r="P44" s="7"/>
    </row>
    <row r="45" spans="2:16" ht="30" customHeight="1" x14ac:dyDescent="0.35">
      <c r="B45" s="5"/>
      <c r="C45" s="41" t="s">
        <v>44</v>
      </c>
      <c r="D45" s="35"/>
      <c r="E45" s="35"/>
      <c r="F45" s="35"/>
      <c r="G45" s="36"/>
      <c r="H45" s="92"/>
      <c r="I45" s="6"/>
      <c r="J45" s="6"/>
      <c r="K45" s="6"/>
      <c r="L45" s="6"/>
      <c r="M45" s="6"/>
      <c r="N45" s="6"/>
      <c r="O45" s="6"/>
      <c r="P45" s="7"/>
    </row>
    <row r="46" spans="2:16" ht="30" customHeight="1" x14ac:dyDescent="0.35">
      <c r="B46" s="5"/>
      <c r="C46" s="40" t="s">
        <v>47</v>
      </c>
      <c r="D46" s="16"/>
      <c r="E46" s="30"/>
      <c r="F46" s="30"/>
      <c r="G46" s="31"/>
      <c r="H46" s="93"/>
      <c r="I46" s="27"/>
      <c r="J46" s="6"/>
      <c r="K46" s="6"/>
      <c r="L46" s="6"/>
      <c r="M46" s="6"/>
      <c r="N46" s="6"/>
      <c r="O46" s="6"/>
      <c r="P46" s="7"/>
    </row>
    <row r="47" spans="2:16" ht="30" customHeight="1" x14ac:dyDescent="0.35">
      <c r="B47" s="5"/>
      <c r="C47" s="41" t="s">
        <v>48</v>
      </c>
      <c r="D47" s="35"/>
      <c r="E47" s="35"/>
      <c r="F47" s="35"/>
      <c r="G47" s="36"/>
      <c r="H47" s="94"/>
      <c r="I47" s="28"/>
      <c r="J47" s="6"/>
      <c r="K47" s="6"/>
      <c r="L47" s="6"/>
      <c r="M47" s="6"/>
      <c r="N47" s="6"/>
      <c r="O47" s="6"/>
      <c r="P47" s="7"/>
    </row>
    <row r="48" spans="2:16" ht="30" customHeight="1" x14ac:dyDescent="0.35">
      <c r="B48" s="5"/>
      <c r="C48" s="40"/>
      <c r="D48" s="32"/>
      <c r="E48" s="33"/>
      <c r="F48" s="33"/>
      <c r="G48" s="34"/>
      <c r="H48" s="95"/>
      <c r="I48" s="28"/>
      <c r="J48" s="6"/>
      <c r="K48" s="6"/>
      <c r="L48" s="6"/>
      <c r="M48" s="6"/>
      <c r="N48" s="6"/>
      <c r="O48" s="6"/>
      <c r="P48" s="7"/>
    </row>
    <row r="49" spans="2:16" ht="30" customHeight="1" x14ac:dyDescent="0.35">
      <c r="B49" s="5"/>
      <c r="C49" s="42" t="s">
        <v>46</v>
      </c>
      <c r="D49" s="37"/>
      <c r="E49" s="38"/>
      <c r="F49" s="38"/>
      <c r="G49" s="39"/>
      <c r="H49" s="95"/>
      <c r="I49" s="28"/>
      <c r="J49" s="6"/>
      <c r="K49" s="6"/>
      <c r="L49" s="6"/>
      <c r="M49" s="6"/>
      <c r="N49" s="6"/>
      <c r="O49" s="6"/>
      <c r="P49" s="7"/>
    </row>
    <row r="50" spans="2:16" x14ac:dyDescent="0.35">
      <c r="B50" s="5"/>
      <c r="C50" s="6"/>
      <c r="D50" s="6"/>
      <c r="E50" s="6"/>
      <c r="F50" s="6"/>
      <c r="G50" s="6"/>
      <c r="H50" s="6"/>
      <c r="I50" s="6"/>
      <c r="J50" s="6"/>
      <c r="K50" s="6"/>
      <c r="L50" s="6"/>
      <c r="M50" s="6"/>
      <c r="N50" s="6"/>
      <c r="O50" s="6"/>
      <c r="P50" s="7"/>
    </row>
    <row r="51" spans="2:16" ht="21.75" customHeight="1" x14ac:dyDescent="0.35">
      <c r="B51" s="5"/>
      <c r="C51" s="6"/>
      <c r="D51" s="6"/>
      <c r="E51" s="6"/>
      <c r="F51" s="6"/>
      <c r="G51" s="6"/>
      <c r="H51" s="6"/>
      <c r="I51" s="6"/>
      <c r="J51" s="6"/>
      <c r="K51" s="6"/>
      <c r="L51" s="28"/>
      <c r="M51" s="6"/>
      <c r="N51" s="6"/>
      <c r="O51" s="6"/>
      <c r="P51" s="7"/>
    </row>
    <row r="52" spans="2:16" ht="21.75" customHeight="1" x14ac:dyDescent="0.35">
      <c r="B52" s="5"/>
      <c r="C52" s="6"/>
      <c r="D52" s="176" t="s">
        <v>52</v>
      </c>
      <c r="E52" s="176"/>
      <c r="F52" s="176"/>
      <c r="G52" s="6"/>
      <c r="H52" s="6"/>
      <c r="I52" s="6"/>
      <c r="J52" s="6"/>
      <c r="K52" s="6"/>
      <c r="L52" s="176" t="s">
        <v>53</v>
      </c>
      <c r="M52" s="176"/>
      <c r="N52" s="176"/>
      <c r="O52" s="6"/>
      <c r="P52" s="7"/>
    </row>
    <row r="53" spans="2:16" ht="29.5" customHeight="1" x14ac:dyDescent="0.35">
      <c r="B53" s="5"/>
      <c r="C53" s="6"/>
      <c r="D53" s="43" t="s">
        <v>51</v>
      </c>
      <c r="E53" s="43" t="s">
        <v>49</v>
      </c>
      <c r="F53" s="43" t="s">
        <v>50</v>
      </c>
      <c r="G53" s="6"/>
      <c r="H53" s="6"/>
      <c r="I53" s="6"/>
      <c r="J53" s="6"/>
      <c r="K53" s="6"/>
      <c r="L53" s="177" t="s">
        <v>51</v>
      </c>
      <c r="M53" s="162" t="s">
        <v>54</v>
      </c>
      <c r="N53" s="163"/>
      <c r="O53" s="6"/>
      <c r="P53" s="7"/>
    </row>
    <row r="54" spans="2:16" ht="28" x14ac:dyDescent="0.35">
      <c r="B54" s="5"/>
      <c r="C54" s="6"/>
      <c r="D54" s="83"/>
      <c r="E54" s="97"/>
      <c r="F54" s="95"/>
      <c r="G54" s="6"/>
      <c r="H54" s="6"/>
      <c r="I54" s="6"/>
      <c r="J54" s="6"/>
      <c r="K54" s="6"/>
      <c r="L54" s="178"/>
      <c r="M54" s="43" t="s">
        <v>49</v>
      </c>
      <c r="N54" s="43" t="s">
        <v>50</v>
      </c>
      <c r="O54" s="6"/>
      <c r="P54" s="7"/>
    </row>
    <row r="55" spans="2:16" ht="30" customHeight="1" x14ac:dyDescent="0.35">
      <c r="B55" s="5"/>
      <c r="C55" s="6"/>
      <c r="G55" s="6"/>
      <c r="H55" s="6"/>
      <c r="I55" s="6"/>
      <c r="J55" s="6"/>
      <c r="K55" s="6"/>
      <c r="L55" s="83"/>
      <c r="M55" s="95"/>
      <c r="N55" s="95"/>
      <c r="O55" s="6"/>
      <c r="P55" s="7"/>
    </row>
    <row r="56" spans="2:16" ht="21.75" customHeight="1" x14ac:dyDescent="0.35">
      <c r="B56" s="5"/>
      <c r="C56" s="6"/>
      <c r="D56" s="6"/>
      <c r="E56" s="6"/>
      <c r="F56" s="6"/>
      <c r="G56" s="6"/>
      <c r="H56" s="6"/>
      <c r="I56" s="6"/>
      <c r="J56" s="6"/>
      <c r="K56" s="6"/>
      <c r="L56" s="6"/>
      <c r="M56" s="29"/>
      <c r="N56" s="29"/>
      <c r="O56" s="6"/>
      <c r="P56" s="7"/>
    </row>
    <row r="57" spans="2:16" x14ac:dyDescent="0.35">
      <c r="B57" s="5"/>
      <c r="C57" s="6"/>
      <c r="D57" s="6"/>
      <c r="E57" s="6"/>
      <c r="F57" s="6"/>
      <c r="G57" s="6"/>
      <c r="H57" s="6"/>
      <c r="I57" s="6"/>
      <c r="J57" s="6"/>
      <c r="K57" s="6"/>
      <c r="L57" s="6"/>
      <c r="M57" s="6"/>
      <c r="N57" s="6"/>
      <c r="O57" s="6"/>
      <c r="P57" s="7"/>
    </row>
    <row r="58" spans="2:16" x14ac:dyDescent="0.35">
      <c r="B58" s="5"/>
      <c r="C58" s="6"/>
      <c r="D58" s="6"/>
      <c r="E58" s="6"/>
      <c r="F58" s="6"/>
      <c r="G58" s="6"/>
      <c r="H58" s="6"/>
      <c r="I58" s="6"/>
      <c r="J58" s="6"/>
      <c r="K58" s="6"/>
      <c r="L58" s="6"/>
      <c r="M58" s="6"/>
      <c r="N58" s="6"/>
      <c r="O58" s="6"/>
      <c r="P58" s="7"/>
    </row>
    <row r="59" spans="2:16" ht="28.5" customHeight="1" x14ac:dyDescent="0.35">
      <c r="B59" s="5"/>
      <c r="C59" s="25" t="s">
        <v>35</v>
      </c>
      <c r="D59" s="164"/>
      <c r="E59" s="165"/>
      <c r="F59" s="165"/>
      <c r="G59" s="165"/>
      <c r="H59" s="165"/>
      <c r="I59" s="165"/>
      <c r="J59" s="165"/>
      <c r="K59" s="165"/>
      <c r="L59" s="165"/>
      <c r="M59" s="165"/>
      <c r="N59" s="165"/>
      <c r="O59" s="166"/>
      <c r="P59" s="7"/>
    </row>
    <row r="60" spans="2:16" ht="28.5" customHeight="1" x14ac:dyDescent="0.35">
      <c r="B60" s="5"/>
      <c r="C60" s="167"/>
      <c r="D60" s="168"/>
      <c r="E60" s="168"/>
      <c r="F60" s="168"/>
      <c r="G60" s="168"/>
      <c r="H60" s="168"/>
      <c r="I60" s="168"/>
      <c r="J60" s="168"/>
      <c r="K60" s="168"/>
      <c r="L60" s="168"/>
      <c r="M60" s="168"/>
      <c r="N60" s="168"/>
      <c r="O60" s="169"/>
      <c r="P60" s="7"/>
    </row>
    <row r="61" spans="2:16" ht="28.5" customHeight="1" x14ac:dyDescent="0.35">
      <c r="B61" s="5"/>
      <c r="C61" s="170"/>
      <c r="D61" s="171"/>
      <c r="E61" s="171"/>
      <c r="F61" s="171"/>
      <c r="G61" s="171"/>
      <c r="H61" s="171"/>
      <c r="I61" s="171"/>
      <c r="J61" s="171"/>
      <c r="K61" s="171"/>
      <c r="L61" s="171"/>
      <c r="M61" s="171"/>
      <c r="N61" s="171"/>
      <c r="O61" s="172"/>
      <c r="P61" s="7"/>
    </row>
    <row r="62" spans="2:16" ht="28.5" customHeight="1" x14ac:dyDescent="0.35">
      <c r="B62" s="5"/>
      <c r="C62" s="173"/>
      <c r="D62" s="174"/>
      <c r="E62" s="174"/>
      <c r="F62" s="174"/>
      <c r="G62" s="174"/>
      <c r="H62" s="174"/>
      <c r="I62" s="174"/>
      <c r="J62" s="174"/>
      <c r="K62" s="174"/>
      <c r="L62" s="174"/>
      <c r="M62" s="174"/>
      <c r="N62" s="174"/>
      <c r="O62" s="175"/>
      <c r="P62" s="7"/>
    </row>
    <row r="63" spans="2:16" x14ac:dyDescent="0.35">
      <c r="B63" s="5"/>
      <c r="C63" s="6"/>
      <c r="D63" s="6"/>
      <c r="E63" s="6"/>
      <c r="F63" s="6"/>
      <c r="G63" s="6"/>
      <c r="H63" s="6"/>
      <c r="I63" s="6"/>
      <c r="J63" s="6"/>
      <c r="K63" s="6"/>
      <c r="L63" s="6"/>
      <c r="M63" s="6"/>
      <c r="N63" s="6"/>
      <c r="O63" s="6"/>
      <c r="P63" s="7"/>
    </row>
    <row r="64" spans="2:16" x14ac:dyDescent="0.35">
      <c r="B64" s="5"/>
      <c r="C64" s="6"/>
      <c r="D64" s="6"/>
      <c r="E64" s="6"/>
      <c r="F64" s="6"/>
      <c r="G64" s="6"/>
      <c r="H64" s="6"/>
      <c r="I64" s="6"/>
      <c r="J64" s="6"/>
      <c r="K64" s="6"/>
      <c r="L64" s="6"/>
      <c r="M64" s="6"/>
      <c r="N64" s="6"/>
      <c r="O64" s="6"/>
      <c r="P64" s="7"/>
    </row>
    <row r="65" spans="2:16" x14ac:dyDescent="0.35">
      <c r="B65" s="5"/>
      <c r="C65" s="6"/>
      <c r="D65" s="6"/>
      <c r="E65" s="6"/>
      <c r="F65" s="6"/>
      <c r="G65" s="6"/>
      <c r="H65" s="6"/>
      <c r="I65" s="6"/>
      <c r="J65" s="6"/>
      <c r="K65" s="6"/>
      <c r="L65" s="6"/>
      <c r="M65" s="6"/>
      <c r="N65" s="6"/>
      <c r="O65" s="6"/>
      <c r="P65" s="7"/>
    </row>
    <row r="66" spans="2:16" x14ac:dyDescent="0.35">
      <c r="B66" s="5"/>
      <c r="C66" s="6"/>
      <c r="D66" s="6"/>
      <c r="E66" s="6"/>
      <c r="F66" s="6"/>
      <c r="G66" s="6"/>
      <c r="H66" s="6"/>
      <c r="I66" s="6"/>
      <c r="J66" s="6"/>
      <c r="K66" s="6"/>
      <c r="L66" s="6"/>
      <c r="M66" s="6"/>
      <c r="N66" s="6"/>
      <c r="O66" s="6"/>
      <c r="P66" s="7"/>
    </row>
    <row r="67" spans="2:16" x14ac:dyDescent="0.35">
      <c r="B67" s="5"/>
      <c r="C67" s="6"/>
      <c r="D67" s="6"/>
      <c r="E67" s="6"/>
      <c r="F67" s="6"/>
      <c r="G67" s="6"/>
      <c r="H67" s="6"/>
      <c r="I67" s="6"/>
      <c r="J67" s="6"/>
      <c r="K67" s="6"/>
      <c r="L67" s="6"/>
      <c r="M67" s="6"/>
      <c r="N67" s="6"/>
      <c r="O67" s="6"/>
      <c r="P67" s="7"/>
    </row>
    <row r="68" spans="2:16" x14ac:dyDescent="0.35">
      <c r="B68" s="5"/>
      <c r="C68" s="6"/>
      <c r="D68" s="6"/>
      <c r="E68" s="6"/>
      <c r="F68" s="6"/>
      <c r="G68" s="6"/>
      <c r="H68" s="6"/>
      <c r="I68" s="6"/>
      <c r="J68" s="6"/>
      <c r="K68" s="6"/>
      <c r="L68" s="6"/>
      <c r="M68" s="6"/>
      <c r="N68" s="6"/>
      <c r="O68" s="6"/>
      <c r="P68" s="7"/>
    </row>
    <row r="69" spans="2:16" x14ac:dyDescent="0.35">
      <c r="B69" s="5"/>
      <c r="C69" s="6"/>
      <c r="D69" s="6"/>
      <c r="E69" s="6"/>
      <c r="F69" s="6"/>
      <c r="G69" s="6"/>
      <c r="H69" s="6"/>
      <c r="L69" s="6"/>
      <c r="M69" s="6"/>
      <c r="N69" s="6"/>
      <c r="O69" s="6"/>
      <c r="P69" s="7"/>
    </row>
    <row r="70" spans="2:16" ht="15.5" x14ac:dyDescent="0.35">
      <c r="B70" s="5"/>
      <c r="C70" s="6"/>
      <c r="D70" s="6"/>
      <c r="E70" s="103"/>
      <c r="F70" s="103"/>
      <c r="G70" s="179" t="s">
        <v>158</v>
      </c>
      <c r="H70" s="179"/>
      <c r="I70" s="112"/>
      <c r="J70" s="112"/>
      <c r="K70" s="112"/>
      <c r="L70" s="6"/>
      <c r="M70" s="6"/>
      <c r="N70" s="6"/>
      <c r="O70" s="6"/>
      <c r="P70" s="7"/>
    </row>
    <row r="71" spans="2:16" x14ac:dyDescent="0.35">
      <c r="B71" s="5"/>
      <c r="C71" s="6"/>
      <c r="D71" s="112"/>
      <c r="E71" s="112"/>
      <c r="F71" s="112"/>
      <c r="G71" s="112" t="s">
        <v>157</v>
      </c>
      <c r="H71" s="112"/>
      <c r="I71" s="112"/>
      <c r="J71" s="112"/>
      <c r="K71" s="6"/>
      <c r="L71" s="6"/>
      <c r="M71" s="112"/>
      <c r="N71" s="112"/>
      <c r="O71" s="112"/>
      <c r="P71" s="7"/>
    </row>
    <row r="72" spans="2:16" x14ac:dyDescent="0.35">
      <c r="B72" s="5"/>
      <c r="C72" s="6"/>
      <c r="D72" s="112"/>
      <c r="E72" s="112"/>
      <c r="F72" s="112"/>
      <c r="G72" s="112" t="s">
        <v>151</v>
      </c>
      <c r="H72" s="112"/>
      <c r="I72" s="48"/>
      <c r="J72" s="48"/>
      <c r="K72" s="6"/>
      <c r="L72" s="6"/>
      <c r="M72" s="48"/>
      <c r="N72" s="48"/>
      <c r="O72" s="48"/>
      <c r="P72" s="7"/>
    </row>
    <row r="73" spans="2:16" x14ac:dyDescent="0.35">
      <c r="B73" s="104"/>
      <c r="C73" s="9"/>
      <c r="D73" s="127"/>
      <c r="E73" s="127"/>
      <c r="F73" s="127"/>
      <c r="G73" s="9"/>
      <c r="H73" s="9"/>
      <c r="I73" s="9"/>
      <c r="J73" s="127"/>
      <c r="K73" s="127"/>
      <c r="L73" s="127"/>
      <c r="M73" s="127"/>
      <c r="N73" s="9"/>
      <c r="O73" s="9"/>
      <c r="P73" s="105"/>
    </row>
    <row r="74" spans="2:16" x14ac:dyDescent="0.35">
      <c r="B74" s="6"/>
      <c r="C74" s="6"/>
      <c r="D74" s="6"/>
      <c r="E74" s="6"/>
      <c r="F74" s="6"/>
      <c r="G74" s="6"/>
      <c r="H74" s="6"/>
      <c r="I74" s="6"/>
      <c r="J74" s="6"/>
      <c r="K74" s="6"/>
      <c r="L74" s="6"/>
      <c r="M74" s="6"/>
      <c r="N74" s="6"/>
      <c r="O74" s="6"/>
      <c r="P74" s="6"/>
    </row>
  </sheetData>
  <mergeCells count="32">
    <mergeCell ref="B10:P10"/>
    <mergeCell ref="L25:N25"/>
    <mergeCell ref="D52:F52"/>
    <mergeCell ref="L52:N52"/>
    <mergeCell ref="L53:L54"/>
    <mergeCell ref="M53:N53"/>
    <mergeCell ref="G17:G18"/>
    <mergeCell ref="L17:M17"/>
    <mergeCell ref="L19:N19"/>
    <mergeCell ref="L21:N21"/>
    <mergeCell ref="L23:N23"/>
    <mergeCell ref="D12:H12"/>
    <mergeCell ref="D14:H14"/>
    <mergeCell ref="L35:N35"/>
    <mergeCell ref="L37:N37"/>
    <mergeCell ref="D59:O59"/>
    <mergeCell ref="C60:O62"/>
    <mergeCell ref="I70:K70"/>
    <mergeCell ref="L27:N27"/>
    <mergeCell ref="L28:N28"/>
    <mergeCell ref="L29:N29"/>
    <mergeCell ref="L31:N31"/>
    <mergeCell ref="L33:N33"/>
    <mergeCell ref="G70:H70"/>
    <mergeCell ref="I71:J71"/>
    <mergeCell ref="M71:O71"/>
    <mergeCell ref="D72:F72"/>
    <mergeCell ref="D73:F73"/>
    <mergeCell ref="J73:M73"/>
    <mergeCell ref="D71:F71"/>
    <mergeCell ref="G71:H71"/>
    <mergeCell ref="G72:H72"/>
  </mergeCells>
  <printOptions horizontalCentered="1"/>
  <pageMargins left="0.51181102362204722" right="0.51181102362204722" top="0.74803149606299213" bottom="0.74803149606299213" header="0.31496062992125984" footer="0.31496062992125984"/>
  <pageSetup paperSize="9" scale="3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topLeftCell="B7" workbookViewId="0">
      <selection activeCell="K21" sqref="K21"/>
    </sheetView>
  </sheetViews>
  <sheetFormatPr baseColWidth="10"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Medicio luminotécnicas 150W 9M</vt:lpstr>
      <vt:lpstr>Medicio luminotécnicas 150W 9,6</vt:lpstr>
      <vt:lpstr>Mediciones luminotécnicas </vt:lpstr>
      <vt:lpstr>Hoja2</vt:lpstr>
      <vt:lpstr>CALCULO ENERGETICO 150W 9M</vt:lpstr>
      <vt:lpstr>CALCULO ENERGETICO 150W 9,6M</vt:lpstr>
      <vt:lpstr>CALCULO ENERGETICO </vt:lpstr>
      <vt:lpstr>Tabla comp lux-cd CIE115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ANDRES BENAVIDES ROMERO</dc:creator>
  <cp:lastModifiedBy>Pc1</cp:lastModifiedBy>
  <cp:lastPrinted>2026-06-05T02:34:08Z</cp:lastPrinted>
  <dcterms:created xsi:type="dcterms:W3CDTF">2017-11-14T14:02:46Z</dcterms:created>
  <dcterms:modified xsi:type="dcterms:W3CDTF">2026-06-11T13:48:14Z</dcterms:modified>
</cp:coreProperties>
</file>